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</sheets>
  <definedNames>
    <definedName name="TABLE" localSheetId="0">'стр.1_4'!#REF!</definedName>
    <definedName name="TABLE_2" localSheetId="0">'стр.1_4'!#REF!</definedName>
    <definedName name="_xlnm.Print_Area" localSheetId="0">'стр.1_4'!$A$1:$ER$357</definedName>
  </definedNames>
  <calcPr fullCalcOnLoad="1"/>
</workbook>
</file>

<file path=xl/sharedStrings.xml><?xml version="1.0" encoding="utf-8"?>
<sst xmlns="http://schemas.openxmlformats.org/spreadsheetml/2006/main" count="824" uniqueCount="313">
  <si>
    <t>Наименование показателя</t>
  </si>
  <si>
    <t>Код строки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</si>
  <si>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</si>
  <si>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</si>
  <si>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</si>
  <si>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</si>
  <si>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</si>
  <si>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</si>
  <si>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</si>
  <si>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</si>
  <si>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</si>
  <si>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</si>
  <si>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</si>
  <si>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</si>
  <si>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</si>
  <si>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</si>
  <si>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</si>
  <si>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</si>
  <si>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</si>
  <si>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</si>
  <si>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</si>
  <si>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г. и плановый период 20</t>
  </si>
  <si>
    <t>и 20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</si>
  <si>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</si>
  <si>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</si>
  <si>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</si>
  <si>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</si>
  <si>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</si>
  <si>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</si>
  <si>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</si>
  <si>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</si>
  <si>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</si>
  <si>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</si>
  <si>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</si>
  <si>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</si>
  <si>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</si>
  <si>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</si>
  <si>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</si>
  <si>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</si>
  <si>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</si>
  <si>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</si>
  <si>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</si>
  <si>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</si>
  <si>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</si>
  <si>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</si>
  <si>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</si>
  <si>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</si>
  <si>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</si>
  <si>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</si>
  <si>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</si>
  <si>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</si>
  <si>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</si>
  <si>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</si>
  <si>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</si>
  <si>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</si>
  <si>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</si>
  <si>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</si>
  <si>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</si>
  <si>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</si>
  <si>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</si>
  <si>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</si>
  <si>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</si>
  <si>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</si>
  <si>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</si>
  <si>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</si>
  <si>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</si>
  <si>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</si>
  <si>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</si>
  <si>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</si>
  <si>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</si>
  <si>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</si>
  <si>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</si>
  <si>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</si>
  <si>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</si>
  <si>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</si>
  <si>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</si>
  <si>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</si>
  <si>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</si>
  <si>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</si>
  <si>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</si>
  <si>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</si>
  <si>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</si>
  <si>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</si>
  <si>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</si>
  <si>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</si>
  <si>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</si>
  <si>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</si>
  <si>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</si>
  <si>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</si>
  <si>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</si>
  <si>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</si>
  <si>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</si>
  <si>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</si>
  <si>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</si>
  <si>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</si>
  <si>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</si>
  <si>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</si>
  <si>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</si>
  <si>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</si>
  <si>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</si>
  <si>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</si>
  <si>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</si>
  <si>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</si>
  <si>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</si>
  <si>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</si>
  <si>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</si>
  <si>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</si>
  <si>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</si>
  <si>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</si>
  <si>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</si>
  <si>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</si>
  <si>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</si>
  <si>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</si>
  <si>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</si>
  <si>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</si>
  <si>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</si>
  <si>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</si>
  <si>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</si>
  <si>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2420</t>
  </si>
  <si>
    <t>2430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</si>
  <si>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</si>
  <si>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</si>
  <si>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</si>
  <si>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</si>
  <si>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</si>
  <si>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</si>
  <si>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</si>
  <si>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</si>
  <si>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</si>
  <si>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</si>
  <si>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</si>
  <si>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</si>
  <si>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</si>
  <si>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</si>
  <si>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</si>
  <si>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</si>
  <si>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</si>
  <si>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</si>
  <si>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</si>
  <si>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</si>
  <si>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</si>
  <si>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</si>
  <si>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</si>
  <si>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</si>
  <si>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</si>
  <si>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</si>
  <si>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</si>
  <si>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</si>
  <si>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</si>
  <si>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</si>
  <si>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</si>
  <si>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</si>
  <si>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</si>
  <si>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</si>
  <si>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</si>
  <si>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(текущий финансовый год)</t>
  </si>
  <si>
    <t>(первый год планового периода)</t>
  </si>
  <si>
    <t>(второй год планового периода)</t>
  </si>
  <si>
    <t>1.1</t>
  </si>
  <si>
    <t>1.2</t>
  </si>
  <si>
    <t>1.3</t>
  </si>
  <si>
    <t>1.4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</si>
  <si>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</si>
  <si>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</si>
  <si>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</si>
  <si>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</si>
  <si>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</si>
  <si>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</si>
  <si>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</si>
  <si>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</si>
  <si>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1.4.4.1</t>
  </si>
  <si>
    <t>1.4.4.2</t>
  </si>
  <si>
    <t>1.4.5</t>
  </si>
  <si>
    <t>за счет прочих источников финансового обеспечения</t>
  </si>
  <si>
    <t>1.4.5.1</t>
  </si>
  <si>
    <t>1.4.5.2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</si>
  <si>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</si>
  <si>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</si>
  <si>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</si>
  <si>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</si>
  <si>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</si>
  <si>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</si>
  <si>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</si>
  <si>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</si>
  <si>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на 2022г.</t>
  </si>
  <si>
    <t>на 2021 г.</t>
  </si>
  <si>
    <t>на 2020 г.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</si>
  <si>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</si>
  <si>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</si>
  <si>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</si>
  <si>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</si>
  <si>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работы,услуги по содержанию имущества</t>
  </si>
  <si>
    <t>прочие работы, услуги</t>
  </si>
  <si>
    <t>страхование</t>
  </si>
  <si>
    <t>приобретение основных средств</t>
  </si>
  <si>
    <t>приобретение материальных запасов</t>
  </si>
  <si>
    <t>2641</t>
  </si>
  <si>
    <t>2642</t>
  </si>
  <si>
    <t>2643</t>
  </si>
  <si>
    <t>2644</t>
  </si>
  <si>
    <t>2645</t>
  </si>
  <si>
    <t>2646</t>
  </si>
  <si>
    <t>2647</t>
  </si>
  <si>
    <t>поступления от оказания услуг (выполнения работ) на платной основе и от иной приносящей доход деятельности</t>
  </si>
  <si>
    <t>приобретение товаров, работ, услуг в пользу граждан в целях их социального обеспечения</t>
  </si>
  <si>
    <t>2649</t>
  </si>
  <si>
    <t>323</t>
  </si>
  <si>
    <t>отдел образования администрации Первомайского муниципального района</t>
  </si>
  <si>
    <t>20</t>
  </si>
  <si>
    <t>21</t>
  </si>
  <si>
    <t>22</t>
  </si>
  <si>
    <t xml:space="preserve">Вид финансового обеспечения:  субсидии на финансовое обеспечение выполнения государственного (муниципального) задания </t>
  </si>
  <si>
    <t>Вид финансового обеспечения:  поступления от оказания услуг (выполнения работ) на платной основе и от иной приносящей доход деятельности</t>
  </si>
  <si>
    <t>на 2022 г.</t>
  </si>
  <si>
    <t>на 2020</t>
  </si>
  <si>
    <t>ведущий бухгалтер</t>
  </si>
  <si>
    <t>Ставила К.Д.</t>
  </si>
  <si>
    <t>8(48549) 2-14-73</t>
  </si>
  <si>
    <t xml:space="preserve">Остаток средств на начало текущего финансового года </t>
  </si>
  <si>
    <t xml:space="preserve">Код по бюджетной классификации Российской Федерации </t>
  </si>
  <si>
    <t xml:space="preserve">Остаток средств на конец текущего финансового года </t>
  </si>
  <si>
    <t xml:space="preserve">прочие поступления,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</si>
  <si>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</si>
  <si>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</si>
  <si>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</si>
  <si>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</si>
  <si>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</si>
  <si>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расходы на закупку товаров, работ, услуг, всего </t>
  </si>
  <si>
    <t>Выплаты, уменьшающие доход, всего</t>
  </si>
  <si>
    <t xml:space="preserve">Прочие выплаты,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</si>
  <si>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</si>
  <si>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</si>
  <si>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</si>
  <si>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</si>
  <si>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к Порядку составления и утверждения плана финансово-хозяйственной деятельности муниципального учреждения Первомайского муниципального района Ярославской области, утвержденному постановлением Администрации Первомайского муниципального района от 31.12.2019 №823</t>
  </si>
  <si>
    <t>Орган, осуществляющийфункции и полномочия учредителя</t>
  </si>
  <si>
    <t xml:space="preserve">   отдел образования администрации Первомайского муниципального района</t>
  </si>
  <si>
    <t xml:space="preserve">    Учреждение</t>
  </si>
  <si>
    <t xml:space="preserve">     Единица измерения: руб.</t>
  </si>
  <si>
    <t xml:space="preserve">План финансово-хозяйственной деятельности </t>
  </si>
  <si>
    <t>на 20</t>
  </si>
  <si>
    <t xml:space="preserve"> годов </t>
  </si>
  <si>
    <r>
      <rPr>
        <sz val="9"/>
        <rFont val="Times New Roman"/>
        <family val="1"/>
      </rPr>
      <t>Вид финансового обеспечения:</t>
    </r>
    <r>
      <rPr>
        <b/>
        <sz val="9"/>
        <rFont val="Times New Roman"/>
        <family val="1"/>
      </rPr>
      <t xml:space="preserve">  субсидии , предусмотренные абзацем вторым пункта 1 статьи 78.1 Бюджетного кодекса Российской Федерации (целевые субсидии)</t>
    </r>
  </si>
  <si>
    <t>Приложение  1</t>
  </si>
  <si>
    <t>803</t>
  </si>
  <si>
    <t>78300322</t>
  </si>
  <si>
    <t>762301001</t>
  </si>
  <si>
    <t xml:space="preserve">            иные выплаты населению</t>
  </si>
  <si>
    <t>2240</t>
  </si>
  <si>
    <t>360</t>
  </si>
  <si>
    <t>в том числе: целевые субсидии</t>
  </si>
  <si>
    <t>1410</t>
  </si>
  <si>
    <t xml:space="preserve">            субсидии на осуществление капитальных вложений</t>
  </si>
  <si>
    <t>1420</t>
  </si>
  <si>
    <t>180</t>
  </si>
  <si>
    <t>2180</t>
  </si>
  <si>
    <t>2181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</si>
  <si>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</si>
  <si>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</si>
  <si>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</si>
  <si>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</si>
  <si>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</si>
  <si>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</si>
  <si>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2440</t>
  </si>
  <si>
    <t xml:space="preserve">           гранты, предоставляемые другим организациям и физическим лицам</t>
  </si>
  <si>
    <t xml:space="preserve">
гранты, предоставляемые автономным учреждениям</t>
  </si>
  <si>
    <t xml:space="preserve">
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</si>
  <si>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</si>
  <si>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 xml:space="preserve">              иные выплаты населению</t>
  </si>
  <si>
    <t xml:space="preserve">
гранты, предоставляемые автономнымм учреждениям</t>
  </si>
  <si>
    <t>Коды строк</t>
  </si>
  <si>
    <t>Год начала закупки</t>
  </si>
  <si>
    <t>Код по бюджетной классификации Российской Федерации</t>
  </si>
  <si>
    <t>Х</t>
  </si>
  <si>
    <r>
      <t xml:space="preserve">      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нужд"(далее - Федеральный закон № 44-ФЗ) и Федерального закона от 18 июля 2011 г. № 223-ФЗ "О закупках товаров, работ, услуг отдельными видами юридических лиц"(далее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</si>
  <si>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 xml:space="preserve"> 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</si>
  <si>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</si>
  <si>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1.3.1</t>
  </si>
  <si>
    <t xml:space="preserve">            в том числе: в соответствии с Федеральным законом №44 -ФЗ</t>
  </si>
  <si>
    <t>26310.1</t>
  </si>
  <si>
    <t>1.3.2</t>
  </si>
  <si>
    <t xml:space="preserve">        в соответствии с Федеральным законом №223-ФЗ</t>
  </si>
  <si>
    <t>26421.1</t>
  </si>
  <si>
    <t>26430.1</t>
  </si>
  <si>
    <t xml:space="preserve">                     из них &lt;7.1&gt; :</t>
  </si>
  <si>
    <t xml:space="preserve">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</si>
  <si>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          в том числе:
за счет субсидий, предоставляемых на финансовое обеспечение выполнения государственного (муниципального) задания</t>
  </si>
  <si>
    <t xml:space="preserve">             в том числе:
в соответствии с Федеральным законом № 44-ФЗ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</si>
  <si>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</si>
  <si>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 xml:space="preserve">                  из них &lt;7.1&gt; :</t>
  </si>
  <si>
    <t xml:space="preserve">     за счет субсидий, предоставляемых на осуществление капитальных вложений </t>
  </si>
  <si>
    <t xml:space="preserve">                 из них &lt;7.1&gt; :</t>
  </si>
  <si>
    <t xml:space="preserve">    за счет средств обязательного медицинского страхования</t>
  </si>
  <si>
    <t xml:space="preserve">        в том числе:
в соответствии с Федеральным законом № 44-ФЗ</t>
  </si>
  <si>
    <t xml:space="preserve">           в том числе:
в соответствии с Федеральным законом № 44-ФЗ</t>
  </si>
  <si>
    <t>26451.1</t>
  </si>
  <si>
    <t>4.1</t>
  </si>
  <si>
    <t>2020 г.</t>
  </si>
  <si>
    <t xml:space="preserve">    муниципальное учреждение для детей- сирот и детей оставшихся без попечения родителей, Первомайский детский дом</t>
  </si>
  <si>
    <t>78302875</t>
  </si>
  <si>
    <t>7623004077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</si>
  <si>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</si>
  <si>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</si>
  <si>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Тихомирова И.Ю.</t>
  </si>
  <si>
    <t>2648.1</t>
  </si>
  <si>
    <t>2648.2</t>
  </si>
  <si>
    <t>Начальник отдела образования</t>
  </si>
  <si>
    <t>М.Р. Калинина</t>
  </si>
  <si>
    <t>26</t>
  </si>
  <si>
    <t>ноября</t>
  </si>
  <si>
    <t>26.11.2020</t>
  </si>
  <si>
    <t xml:space="preserve">            доходы от компенсации затрат</t>
  </si>
  <si>
    <t>1230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</si>
</sst>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top"/>
    </xf>
    <xf numFmtId="2" fontId="6" fillId="33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 wrapText="1" indent="2"/>
    </xf>
    <xf numFmtId="0" fontId="1" fillId="0" borderId="0" xfId="0" applyNumberFormat="1" applyFont="1" applyBorder="1" applyAlignment="1">
      <alignment horizontal="left" indent="2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0" fontId="1" fillId="0" borderId="14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indent="1"/>
    </xf>
    <xf numFmtId="2" fontId="6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33" borderId="24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2" fontId="6" fillId="0" borderId="3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2" fillId="0" borderId="0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2"/>
    </xf>
    <xf numFmtId="2" fontId="1" fillId="34" borderId="14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6" fillId="2" borderId="2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wrapText="1" indent="4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left"/>
    </xf>
    <xf numFmtId="2" fontId="6" fillId="33" borderId="1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58"/>
  <sheetViews>
    <sheetView tabSelected="1" view="pageBreakPreview" zoomScaleSheetLayoutView="100" workbookViewId="0" topLeftCell="A338">
      <selection activeCell="BK355" sqref="BK355"/>
    </sheetView>
  </sheetViews>
  <sheetFormatPr defaultColWidth="0.875" defaultRowHeight="12.75"/>
  <cols>
    <col min="1" max="97" width="0.875" style="1" customWidth="1"/>
    <col min="98" max="98" width="1.25" style="1" customWidth="1"/>
    <col min="99" max="99" width="1.12109375" style="1" customWidth="1"/>
    <col min="100" max="100" width="1.00390625" style="1" customWidth="1"/>
    <col min="101" max="16384" width="0.875" style="1" customWidth="1"/>
  </cols>
  <sheetData>
    <row r="1" spans="97:148" s="3" customFormat="1" ht="10.5">
      <c r="CS1" s="85" t="s">
        <v>243</v>
      </c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</row>
    <row r="2" spans="97:148" s="3" customFormat="1" ht="42" customHeight="1">
      <c r="CS2" s="88" t="s">
        <v>234</v>
      </c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</row>
    <row r="3" ht="6" customHeight="1"/>
    <row r="4" spans="97:148" s="3" customFormat="1" ht="10.5" customHeight="1"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</row>
    <row r="5" ht="18" customHeight="1"/>
    <row r="6" spans="114:148" s="3" customFormat="1" ht="15">
      <c r="DJ6" s="79" t="s">
        <v>19</v>
      </c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</row>
    <row r="7" spans="114:148" s="3" customFormat="1" ht="29.25" customHeight="1">
      <c r="DJ7" s="86" t="s">
        <v>306</v>
      </c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</row>
    <row r="8" spans="114:148" s="4" customFormat="1" ht="8.25">
      <c r="DJ8" s="82" t="s">
        <v>14</v>
      </c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</row>
    <row r="9" spans="114:148" s="3" customFormat="1" ht="38.25" customHeight="1">
      <c r="DJ9" s="87" t="s">
        <v>207</v>
      </c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</row>
    <row r="10" spans="114:148" s="4" customFormat="1" ht="8.25">
      <c r="DJ10" s="82" t="s">
        <v>15</v>
      </c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</row>
    <row r="11" spans="114:148" s="3" customFormat="1" ht="12.75"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Y11" s="77" t="s">
        <v>307</v>
      </c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</row>
    <row r="12" spans="114:148" s="4" customFormat="1" ht="8.25">
      <c r="DJ12" s="82" t="s">
        <v>16</v>
      </c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Y12" s="82" t="s">
        <v>17</v>
      </c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</row>
    <row r="13" spans="114:144" s="3" customFormat="1" ht="12.75">
      <c r="DJ13" s="83" t="s">
        <v>18</v>
      </c>
      <c r="DK13" s="83"/>
      <c r="DL13" s="84" t="s">
        <v>308</v>
      </c>
      <c r="DM13" s="84"/>
      <c r="DN13" s="84"/>
      <c r="DO13" s="90" t="s">
        <v>18</v>
      </c>
      <c r="DP13" s="90"/>
      <c r="DQ13" s="14"/>
      <c r="DR13" s="84" t="s">
        <v>309</v>
      </c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3">
        <v>20</v>
      </c>
      <c r="EH13" s="83"/>
      <c r="EI13" s="83"/>
      <c r="EJ13" s="89" t="s">
        <v>208</v>
      </c>
      <c r="EK13" s="89"/>
      <c r="EL13" s="89"/>
      <c r="EM13" s="14" t="s">
        <v>2</v>
      </c>
      <c r="EN13" s="14"/>
    </row>
    <row r="15" spans="52:99" s="5" customFormat="1" ht="12.75" customHeight="1">
      <c r="AZ15" s="136" t="s">
        <v>239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</row>
    <row r="16" spans="51:148" s="5" customFormat="1" ht="12">
      <c r="AY16" s="91" t="s">
        <v>240</v>
      </c>
      <c r="AZ16" s="91"/>
      <c r="BA16" s="91"/>
      <c r="BB16" s="91"/>
      <c r="BC16" s="91"/>
      <c r="BD16" s="91"/>
      <c r="BE16" s="91"/>
      <c r="BF16" s="92" t="s">
        <v>208</v>
      </c>
      <c r="BG16" s="92"/>
      <c r="BH16" s="92"/>
      <c r="BI16" s="91" t="s">
        <v>21</v>
      </c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2" t="s">
        <v>209</v>
      </c>
      <c r="CF16" s="92"/>
      <c r="CG16" s="92"/>
      <c r="CH16" s="91" t="s">
        <v>22</v>
      </c>
      <c r="CI16" s="91"/>
      <c r="CJ16" s="91"/>
      <c r="CK16" s="91"/>
      <c r="CL16" s="91"/>
      <c r="CM16" s="92" t="s">
        <v>210</v>
      </c>
      <c r="CN16" s="92"/>
      <c r="CO16" s="92"/>
      <c r="CP16" s="16" t="s">
        <v>241</v>
      </c>
      <c r="CQ16" s="16"/>
      <c r="CR16" s="16"/>
      <c r="EF16" s="80" t="s">
        <v>20</v>
      </c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6"/>
    </row>
    <row r="17" spans="136:148" ht="12" thickBot="1">
      <c r="EF17" s="81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</row>
    <row r="18" spans="59:148" ht="12.75" customHeight="1">
      <c r="BG18" s="100" t="s">
        <v>30</v>
      </c>
      <c r="BH18" s="100"/>
      <c r="BI18" s="100"/>
      <c r="BJ18" s="100"/>
      <c r="BK18" s="99" t="s">
        <v>308</v>
      </c>
      <c r="BL18" s="99"/>
      <c r="BM18" s="99"/>
      <c r="BN18" s="98" t="s">
        <v>18</v>
      </c>
      <c r="BO18" s="98"/>
      <c r="BQ18" s="99" t="s">
        <v>309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100">
        <v>20</v>
      </c>
      <c r="CG18" s="100"/>
      <c r="CH18" s="100"/>
      <c r="CI18" s="102" t="s">
        <v>208</v>
      </c>
      <c r="CJ18" s="102"/>
      <c r="CK18" s="102"/>
      <c r="CL18" s="1" t="s">
        <v>2</v>
      </c>
      <c r="ED18" s="2" t="s">
        <v>23</v>
      </c>
      <c r="EF18" s="106" t="s">
        <v>310</v>
      </c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8"/>
    </row>
    <row r="19" spans="1:148" ht="18" customHeight="1">
      <c r="A19" s="74" t="s">
        <v>235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ED19" s="2" t="s">
        <v>24</v>
      </c>
      <c r="EF19" s="95" t="s">
        <v>245</v>
      </c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96"/>
    </row>
    <row r="20" spans="1:148" ht="11.25" customHeight="1">
      <c r="A20" s="101" t="s">
        <v>236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ED20" s="2" t="s">
        <v>25</v>
      </c>
      <c r="EF20" s="95" t="s">
        <v>244</v>
      </c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96"/>
    </row>
    <row r="21" spans="134:148" ht="11.25">
      <c r="ED21" s="2" t="s">
        <v>24</v>
      </c>
      <c r="EF21" s="95" t="s">
        <v>299</v>
      </c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96"/>
    </row>
    <row r="22" spans="1:148" ht="12">
      <c r="A22" s="54" t="s">
        <v>237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ED22" s="2" t="s">
        <v>26</v>
      </c>
      <c r="EF22" s="95" t="s">
        <v>300</v>
      </c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96"/>
    </row>
    <row r="23" spans="1:148" ht="12.75" customHeight="1">
      <c r="A23" s="26" t="s">
        <v>298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ED23" s="2" t="s">
        <v>27</v>
      </c>
      <c r="EF23" s="95" t="s">
        <v>246</v>
      </c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96"/>
    </row>
    <row r="24" spans="1:148" ht="18" customHeight="1" thickBot="1">
      <c r="A24" s="75" t="s">
        <v>238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ED24" s="2" t="s">
        <v>28</v>
      </c>
      <c r="EF24" s="103" t="s">
        <v>29</v>
      </c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5"/>
    </row>
    <row r="25" spans="134:148" ht="2.25" customHeight="1">
      <c r="ED25" s="2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</row>
    <row r="26" spans="1:148" ht="27" customHeight="1" hidden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</row>
    <row r="27" ht="11.25" hidden="1"/>
    <row r="28" spans="1:148" s="6" customFormat="1" ht="12">
      <c r="A28" s="76" t="s">
        <v>31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</row>
    <row r="29" spans="1:148" s="6" customFormat="1" ht="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</row>
    <row r="30" spans="1:148" s="6" customFormat="1" ht="12">
      <c r="A30" s="76" t="s">
        <v>211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15"/>
    </row>
    <row r="32" spans="1:148" ht="11.25" customHeight="1">
      <c r="A32" s="55" t="s">
        <v>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6"/>
      <c r="BX32" s="61" t="s">
        <v>1</v>
      </c>
      <c r="BY32" s="62"/>
      <c r="BZ32" s="62"/>
      <c r="CA32" s="62"/>
      <c r="CB32" s="62"/>
      <c r="CC32" s="62"/>
      <c r="CD32" s="62"/>
      <c r="CE32" s="63"/>
      <c r="CF32" s="61" t="s">
        <v>219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3"/>
      <c r="CS32" s="70" t="s">
        <v>6</v>
      </c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2"/>
    </row>
    <row r="33" spans="1:14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8"/>
      <c r="BX33" s="64"/>
      <c r="BY33" s="65"/>
      <c r="BZ33" s="65"/>
      <c r="CA33" s="65"/>
      <c r="CB33" s="65"/>
      <c r="CC33" s="65"/>
      <c r="CD33" s="65"/>
      <c r="CE33" s="66"/>
      <c r="CF33" s="64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6"/>
      <c r="CS33" s="126" t="s">
        <v>186</v>
      </c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8"/>
      <c r="DL33" s="36" t="s">
        <v>185</v>
      </c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8"/>
      <c r="EB33" s="36" t="s">
        <v>184</v>
      </c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8"/>
    </row>
    <row r="34" spans="1:148" ht="39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60"/>
      <c r="BX34" s="67"/>
      <c r="BY34" s="68"/>
      <c r="BZ34" s="68"/>
      <c r="CA34" s="68"/>
      <c r="CB34" s="68"/>
      <c r="CC34" s="68"/>
      <c r="CD34" s="68"/>
      <c r="CE34" s="69"/>
      <c r="CF34" s="67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9"/>
      <c r="CS34" s="129" t="s">
        <v>3</v>
      </c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1"/>
      <c r="DL34" s="132" t="s">
        <v>4</v>
      </c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4"/>
      <c r="EB34" s="132" t="s">
        <v>5</v>
      </c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4"/>
    </row>
    <row r="35" spans="1:148" ht="13.5" customHeight="1" thickBot="1">
      <c r="A35" s="73" t="s">
        <v>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 t="s">
        <v>8</v>
      </c>
      <c r="BY35" s="73"/>
      <c r="BZ35" s="73"/>
      <c r="CA35" s="73"/>
      <c r="CB35" s="73"/>
      <c r="CC35" s="73"/>
      <c r="CD35" s="73"/>
      <c r="CE35" s="73"/>
      <c r="CF35" s="73" t="s">
        <v>9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124" t="s">
        <v>10</v>
      </c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 t="s">
        <v>11</v>
      </c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 t="s">
        <v>12</v>
      </c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</row>
    <row r="36" spans="1:148" ht="16.5" customHeight="1" thickBot="1">
      <c r="A36" s="93" t="s">
        <v>218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46" t="s">
        <v>32</v>
      </c>
      <c r="BY36" s="46"/>
      <c r="BZ36" s="46"/>
      <c r="CA36" s="46"/>
      <c r="CB36" s="46"/>
      <c r="CC36" s="46"/>
      <c r="CD36" s="46"/>
      <c r="CE36" s="46"/>
      <c r="CF36" s="46" t="s">
        <v>33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30"/>
      <c r="CS36" s="137">
        <v>2355166.2</v>
      </c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97">
        <v>0</v>
      </c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>
        <v>0</v>
      </c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</row>
    <row r="37" spans="1:148" ht="16.5" customHeight="1" thickBot="1">
      <c r="A37" s="93" t="s">
        <v>220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46" t="s">
        <v>34</v>
      </c>
      <c r="BY37" s="46"/>
      <c r="BZ37" s="46"/>
      <c r="CA37" s="46"/>
      <c r="CB37" s="46"/>
      <c r="CC37" s="46"/>
      <c r="CD37" s="46"/>
      <c r="CE37" s="46"/>
      <c r="CF37" s="46" t="s">
        <v>33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30"/>
      <c r="CS37" s="97">
        <f>CS36+CS38-CS61</f>
        <v>0</v>
      </c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>
        <f>DL36+DL38-DL61</f>
        <v>0</v>
      </c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>
        <f>EB36+EB38-EB61</f>
        <v>0</v>
      </c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</row>
    <row r="38" spans="1:148" ht="16.5" customHeight="1" thickBot="1">
      <c r="A38" s="112" t="s">
        <v>35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09" t="s">
        <v>36</v>
      </c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10"/>
      <c r="CS38" s="111">
        <f>CS39+CS42+CS46+CS49+CS53+CS55+CS58</f>
        <v>19717770</v>
      </c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>
        <f>DL39+DL42+DL46+DL49+DL53+DL55+DL58</f>
        <v>18106389</v>
      </c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>
        <f>EB39+EB42+EB46+EB49+EB53+EB55+EB58</f>
        <v>18106389</v>
      </c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</row>
    <row r="39" spans="1:148" ht="24.75" customHeight="1">
      <c r="A39" s="50" t="s">
        <v>37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46" t="s">
        <v>38</v>
      </c>
      <c r="BY39" s="46"/>
      <c r="BZ39" s="46"/>
      <c r="CA39" s="46"/>
      <c r="CB39" s="46"/>
      <c r="CC39" s="46"/>
      <c r="CD39" s="46"/>
      <c r="CE39" s="46"/>
      <c r="CF39" s="46" t="s">
        <v>39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135">
        <f>CS40</f>
        <v>0</v>
      </c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>
        <f>DL40</f>
        <v>0</v>
      </c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>
        <f>EB40</f>
        <v>0</v>
      </c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</row>
    <row r="40" spans="1:148" ht="10.5" customHeight="1">
      <c r="A40" s="94" t="s">
        <v>40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46" t="s">
        <v>41</v>
      </c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7">
        <v>0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>
        <v>0</v>
      </c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>
        <v>0</v>
      </c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</row>
    <row r="41" spans="1:148" ht="1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</row>
    <row r="42" spans="1:148" ht="17.25" customHeight="1">
      <c r="A42" s="50" t="s">
        <v>42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6" t="s">
        <v>43</v>
      </c>
      <c r="BY42" s="46"/>
      <c r="BZ42" s="46"/>
      <c r="CA42" s="46"/>
      <c r="CB42" s="46"/>
      <c r="CC42" s="46"/>
      <c r="CD42" s="46"/>
      <c r="CE42" s="46"/>
      <c r="CF42" s="46" t="s">
        <v>44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7">
        <f>CS43+CS44</f>
        <v>19717770</v>
      </c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>
        <f>DL43+DL44</f>
        <v>18106389</v>
      </c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>
        <f>EB43+EB44</f>
        <v>18106389</v>
      </c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</row>
    <row r="43" spans="1:148" ht="42" customHeight="1">
      <c r="A43" s="48" t="s">
        <v>45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6" t="s">
        <v>46</v>
      </c>
      <c r="BY43" s="46"/>
      <c r="BZ43" s="46"/>
      <c r="CA43" s="46"/>
      <c r="CB43" s="46"/>
      <c r="CC43" s="46"/>
      <c r="CD43" s="46"/>
      <c r="CE43" s="46"/>
      <c r="CF43" s="46" t="s">
        <v>44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7">
        <v>19717770</v>
      </c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>
        <v>18106389</v>
      </c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>
        <v>18106389</v>
      </c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</row>
    <row r="44" spans="1:148" ht="28.5" customHeight="1">
      <c r="A44" s="48" t="s">
        <v>203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6" t="s">
        <v>47</v>
      </c>
      <c r="BY44" s="46"/>
      <c r="BZ44" s="46"/>
      <c r="CA44" s="46"/>
      <c r="CB44" s="46"/>
      <c r="CC44" s="46"/>
      <c r="CD44" s="46"/>
      <c r="CE44" s="46"/>
      <c r="CF44" s="46" t="s">
        <v>44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</row>
    <row r="45" spans="1:148" ht="9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</row>
    <row r="46" spans="1:148" ht="15" customHeight="1">
      <c r="A46" s="50" t="s">
        <v>48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6" t="s">
        <v>49</v>
      </c>
      <c r="BY46" s="46"/>
      <c r="BZ46" s="46"/>
      <c r="CA46" s="46"/>
      <c r="CB46" s="46"/>
      <c r="CC46" s="46"/>
      <c r="CD46" s="46"/>
      <c r="CE46" s="46"/>
      <c r="CF46" s="46" t="s">
        <v>50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7">
        <f>CS47</f>
        <v>0</v>
      </c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>
        <f>DL47</f>
        <v>0</v>
      </c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>
        <f>EB47</f>
        <v>0</v>
      </c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</row>
    <row r="47" spans="1:148" ht="15.75" customHeight="1">
      <c r="A47" s="94" t="s">
        <v>40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46" t="s">
        <v>51</v>
      </c>
      <c r="BY47" s="46"/>
      <c r="BZ47" s="46"/>
      <c r="CA47" s="46"/>
      <c r="CB47" s="46"/>
      <c r="CC47" s="46"/>
      <c r="CD47" s="46"/>
      <c r="CE47" s="46"/>
      <c r="CF47" s="46" t="s">
        <v>50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</row>
    <row r="48" spans="1:148" ht="10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</row>
    <row r="49" spans="1:148" ht="17.25" customHeight="1">
      <c r="A49" s="50" t="s">
        <v>52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46" t="s">
        <v>53</v>
      </c>
      <c r="BY49" s="46"/>
      <c r="BZ49" s="46"/>
      <c r="CA49" s="46"/>
      <c r="CB49" s="46"/>
      <c r="CC49" s="46"/>
      <c r="CD49" s="46"/>
      <c r="CE49" s="46"/>
      <c r="CF49" s="46" t="s">
        <v>54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7">
        <f>CS50+CS52</f>
        <v>0</v>
      </c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>
        <f>DL50+DL52</f>
        <v>0</v>
      </c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>
        <f>EB50+EB52</f>
        <v>0</v>
      </c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</row>
    <row r="50" spans="1:148" ht="16.5" customHeight="1">
      <c r="A50" s="49" t="s">
        <v>250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6" t="s">
        <v>251</v>
      </c>
      <c r="BY50" s="46"/>
      <c r="BZ50" s="46"/>
      <c r="CA50" s="46"/>
      <c r="CB50" s="46"/>
      <c r="CC50" s="46"/>
      <c r="CD50" s="46"/>
      <c r="CE50" s="46"/>
      <c r="CF50" s="46" t="s">
        <v>54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7">
        <v>0</v>
      </c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>
        <v>0</v>
      </c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>
        <v>0</v>
      </c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</row>
    <row r="51" spans="1:148" ht="1.5" customHeight="1" hidden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</row>
    <row r="52" spans="1:148" ht="21.75" customHeight="1">
      <c r="A52" s="115" t="s">
        <v>252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7"/>
      <c r="BX52" s="30" t="s">
        <v>253</v>
      </c>
      <c r="BY52" s="31"/>
      <c r="BZ52" s="31"/>
      <c r="CA52" s="31"/>
      <c r="CB52" s="31"/>
      <c r="CC52" s="31"/>
      <c r="CD52" s="31"/>
      <c r="CE52" s="32"/>
      <c r="CF52" s="30" t="s">
        <v>54</v>
      </c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2"/>
      <c r="CS52" s="33">
        <v>0</v>
      </c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5"/>
      <c r="DL52" s="33">
        <v>0</v>
      </c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5"/>
      <c r="EB52" s="33">
        <v>0</v>
      </c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5"/>
    </row>
    <row r="53" spans="1:148" ht="21.75" customHeight="1">
      <c r="A53" s="50" t="s">
        <v>55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46" t="s">
        <v>56</v>
      </c>
      <c r="BY53" s="46"/>
      <c r="BZ53" s="46"/>
      <c r="CA53" s="46"/>
      <c r="CB53" s="46"/>
      <c r="CC53" s="46"/>
      <c r="CD53" s="46"/>
      <c r="CE53" s="46"/>
      <c r="CF53" s="46" t="s">
        <v>254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7">
        <f>CS54</f>
        <v>0</v>
      </c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>
        <f>DL54</f>
        <v>0</v>
      </c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>
        <f>EB54</f>
        <v>0</v>
      </c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</row>
    <row r="54" spans="1:148" ht="16.5" customHeight="1">
      <c r="A54" s="49" t="s">
        <v>40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</row>
    <row r="55" spans="1:148" ht="15" customHeight="1">
      <c r="A55" s="50" t="s">
        <v>58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46" t="s">
        <v>59</v>
      </c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7">
        <f>CS56</f>
        <v>0</v>
      </c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>
        <f>DL56</f>
        <v>0</v>
      </c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>
        <f>EB56</f>
        <v>0</v>
      </c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</row>
    <row r="56" spans="1:148" ht="15" customHeight="1">
      <c r="A56" s="49" t="s">
        <v>40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</row>
    <row r="57" spans="1:148" ht="10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</row>
    <row r="58" spans="1:148" ht="17.25" customHeight="1">
      <c r="A58" s="50" t="s">
        <v>221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46" t="s">
        <v>60</v>
      </c>
      <c r="BY58" s="46"/>
      <c r="BZ58" s="46"/>
      <c r="CA58" s="46"/>
      <c r="CB58" s="46"/>
      <c r="CC58" s="46"/>
      <c r="CD58" s="46"/>
      <c r="CE58" s="46"/>
      <c r="CF58" s="46" t="s">
        <v>33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7">
        <f>CS59</f>
        <v>0</v>
      </c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>
        <f>DL59</f>
        <v>0</v>
      </c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>
        <f>EB59</f>
        <v>0</v>
      </c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</row>
    <row r="59" spans="1:148" ht="38.25" customHeight="1" thickBot="1">
      <c r="A59" s="48" t="s">
        <v>61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6" t="s">
        <v>62</v>
      </c>
      <c r="BY59" s="46"/>
      <c r="BZ59" s="46"/>
      <c r="CA59" s="46"/>
      <c r="CB59" s="46"/>
      <c r="CC59" s="46"/>
      <c r="CD59" s="46"/>
      <c r="CE59" s="46"/>
      <c r="CF59" s="46" t="s">
        <v>63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</row>
    <row r="60" spans="1:148" ht="10.5" customHeight="1" hidden="1" thickBo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</row>
    <row r="61" spans="1:148" ht="21" customHeight="1" thickBot="1">
      <c r="A61" s="112" t="s">
        <v>64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09" t="s">
        <v>65</v>
      </c>
      <c r="BY61" s="109"/>
      <c r="BZ61" s="109"/>
      <c r="CA61" s="109"/>
      <c r="CB61" s="109"/>
      <c r="CC61" s="109"/>
      <c r="CD61" s="109"/>
      <c r="CE61" s="109"/>
      <c r="CF61" s="109" t="s">
        <v>33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10"/>
      <c r="CS61" s="111">
        <f>CS62+CS71+CS78+CS82+CS87+CS89</f>
        <v>22072936.2</v>
      </c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>
        <f>DL62+DL71+DL78+DL82+DL87+DL89</f>
        <v>18106389</v>
      </c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>
        <f>EB62+EB71+EB78+EB82+EB87+EB89</f>
        <v>18106389</v>
      </c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</row>
    <row r="62" spans="1:148" ht="22.5" customHeight="1">
      <c r="A62" s="122" t="s">
        <v>66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46" t="s">
        <v>67</v>
      </c>
      <c r="BY62" s="46"/>
      <c r="BZ62" s="46"/>
      <c r="CA62" s="46"/>
      <c r="CB62" s="46"/>
      <c r="CC62" s="46"/>
      <c r="CD62" s="46"/>
      <c r="CE62" s="46"/>
      <c r="CF62" s="46" t="s">
        <v>33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113">
        <f>CS63+CS64+CS65+CS66+CS69</f>
        <v>14447566.2</v>
      </c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>
        <f>DL63+DL64+DL65+DL66+DL69</f>
        <v>12228400</v>
      </c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>
        <f>EB63+EB64+EB65+EB66+EB69</f>
        <v>12228400</v>
      </c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</row>
    <row r="63" spans="1:148" ht="26.25" customHeight="1">
      <c r="A63" s="48" t="s">
        <v>68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6" t="s">
        <v>69</v>
      </c>
      <c r="BY63" s="46"/>
      <c r="BZ63" s="46"/>
      <c r="CA63" s="46"/>
      <c r="CB63" s="46"/>
      <c r="CC63" s="46"/>
      <c r="CD63" s="46"/>
      <c r="CE63" s="46"/>
      <c r="CF63" s="46" t="s">
        <v>70</v>
      </c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7">
        <v>11084283</v>
      </c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>
        <v>9388200</v>
      </c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>
        <v>9388200</v>
      </c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</row>
    <row r="64" spans="1:148" ht="16.5" customHeight="1">
      <c r="A64" s="48" t="s">
        <v>71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6" t="s">
        <v>72</v>
      </c>
      <c r="BY64" s="46"/>
      <c r="BZ64" s="46"/>
      <c r="CA64" s="46"/>
      <c r="CB64" s="46"/>
      <c r="CC64" s="46"/>
      <c r="CD64" s="46"/>
      <c r="CE64" s="46"/>
      <c r="CF64" s="46" t="s">
        <v>73</v>
      </c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7">
        <v>5000</v>
      </c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>
        <v>5000</v>
      </c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>
        <v>5000</v>
      </c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</row>
    <row r="65" spans="1:148" ht="27.75" customHeight="1">
      <c r="A65" s="48" t="s">
        <v>74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6" t="s">
        <v>75</v>
      </c>
      <c r="BY65" s="46"/>
      <c r="BZ65" s="46"/>
      <c r="CA65" s="46"/>
      <c r="CB65" s="46"/>
      <c r="CC65" s="46"/>
      <c r="CD65" s="46"/>
      <c r="CE65" s="46"/>
      <c r="CF65" s="46" t="s">
        <v>76</v>
      </c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7">
        <v>0</v>
      </c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>
        <v>0</v>
      </c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>
        <v>0</v>
      </c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</row>
    <row r="66" spans="1:148" ht="27.75" customHeight="1">
      <c r="A66" s="48" t="s">
        <v>77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6" t="s">
        <v>78</v>
      </c>
      <c r="BY66" s="46"/>
      <c r="BZ66" s="46"/>
      <c r="CA66" s="46"/>
      <c r="CB66" s="46"/>
      <c r="CC66" s="46"/>
      <c r="CD66" s="46"/>
      <c r="CE66" s="46"/>
      <c r="CF66" s="46" t="s">
        <v>79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52">
        <f>CS67+CS68</f>
        <v>3358283.2</v>
      </c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>
        <f>DL67+DL68</f>
        <v>2835200</v>
      </c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>
        <f>EB67+EB68</f>
        <v>2835200</v>
      </c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</row>
    <row r="67" spans="1:148" ht="26.25" customHeight="1">
      <c r="A67" s="118" t="s">
        <v>80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46" t="s">
        <v>81</v>
      </c>
      <c r="BY67" s="46"/>
      <c r="BZ67" s="46"/>
      <c r="CA67" s="46"/>
      <c r="CB67" s="46"/>
      <c r="CC67" s="46"/>
      <c r="CD67" s="46"/>
      <c r="CE67" s="46"/>
      <c r="CF67" s="46" t="s">
        <v>79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7">
        <v>3358283.2</v>
      </c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123">
        <v>2835200</v>
      </c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47">
        <v>2835200</v>
      </c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</row>
    <row r="68" spans="1:148" ht="24" customHeight="1">
      <c r="A68" s="118" t="s">
        <v>82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46" t="s">
        <v>83</v>
      </c>
      <c r="BY68" s="46"/>
      <c r="BZ68" s="46"/>
      <c r="CA68" s="46"/>
      <c r="CB68" s="46"/>
      <c r="CC68" s="46"/>
      <c r="CD68" s="46"/>
      <c r="CE68" s="46"/>
      <c r="CF68" s="46" t="s">
        <v>79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7">
        <v>0</v>
      </c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>
        <v>0</v>
      </c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>
        <v>0</v>
      </c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</row>
    <row r="69" spans="1:148" ht="27.75" customHeight="1">
      <c r="A69" s="48" t="s">
        <v>84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6" t="s">
        <v>255</v>
      </c>
      <c r="BY69" s="46"/>
      <c r="BZ69" s="46"/>
      <c r="CA69" s="46"/>
      <c r="CB69" s="46"/>
      <c r="CC69" s="46"/>
      <c r="CD69" s="46"/>
      <c r="CE69" s="46"/>
      <c r="CF69" s="46" t="s">
        <v>85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52">
        <f>CS70</f>
        <v>0</v>
      </c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>
        <f>DL70</f>
        <v>0</v>
      </c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>
        <f>EB70</f>
        <v>0</v>
      </c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</row>
    <row r="70" spans="1:148" ht="23.25" customHeight="1">
      <c r="A70" s="118" t="s">
        <v>86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46" t="s">
        <v>256</v>
      </c>
      <c r="BY70" s="46"/>
      <c r="BZ70" s="46"/>
      <c r="CA70" s="46"/>
      <c r="CB70" s="46"/>
      <c r="CC70" s="46"/>
      <c r="CD70" s="46"/>
      <c r="CE70" s="46"/>
      <c r="CF70" s="46" t="s">
        <v>85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7">
        <v>0</v>
      </c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>
        <v>0</v>
      </c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>
        <v>0</v>
      </c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</row>
    <row r="71" spans="1:148" ht="15" customHeight="1">
      <c r="A71" s="50" t="s">
        <v>87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46" t="s">
        <v>88</v>
      </c>
      <c r="BY71" s="46"/>
      <c r="BZ71" s="46"/>
      <c r="CA71" s="46"/>
      <c r="CB71" s="46"/>
      <c r="CC71" s="46"/>
      <c r="CD71" s="46"/>
      <c r="CE71" s="46"/>
      <c r="CF71" s="46" t="s">
        <v>89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52">
        <f>CS72+CS75+CS76+CS77</f>
        <v>6000</v>
      </c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>
        <f>DL72+DL75+DL76+DL77</f>
        <v>0</v>
      </c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>
        <f>EB72+EB75+EB76+EB77</f>
        <v>0</v>
      </c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</row>
    <row r="72" spans="1:148" ht="26.25" customHeight="1">
      <c r="A72" s="48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6" t="s">
        <v>91</v>
      </c>
      <c r="BY72" s="46"/>
      <c r="BZ72" s="46"/>
      <c r="CA72" s="46"/>
      <c r="CB72" s="46"/>
      <c r="CC72" s="46"/>
      <c r="CD72" s="46"/>
      <c r="CE72" s="46"/>
      <c r="CF72" s="46" t="s">
        <v>92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7">
        <f>CS73</f>
        <v>6000</v>
      </c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>
        <f>DL73</f>
        <v>0</v>
      </c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>
        <f>EB73</f>
        <v>0</v>
      </c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</row>
    <row r="73" spans="1:148" ht="37.5" customHeight="1">
      <c r="A73" s="118" t="s">
        <v>93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46" t="s">
        <v>94</v>
      </c>
      <c r="BY73" s="46"/>
      <c r="BZ73" s="46"/>
      <c r="CA73" s="46"/>
      <c r="CB73" s="46"/>
      <c r="CC73" s="46"/>
      <c r="CD73" s="46"/>
      <c r="CE73" s="46"/>
      <c r="CF73" s="46" t="s">
        <v>95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7">
        <v>6000</v>
      </c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>
        <v>0</v>
      </c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>
        <v>0</v>
      </c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</row>
    <row r="74" spans="1:148" ht="14.25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</row>
    <row r="75" spans="1:148" ht="25.5" customHeight="1">
      <c r="A75" s="48" t="s">
        <v>96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6" t="s">
        <v>97</v>
      </c>
      <c r="BY75" s="46"/>
      <c r="BZ75" s="46"/>
      <c r="CA75" s="46"/>
      <c r="CB75" s="46"/>
      <c r="CC75" s="46"/>
      <c r="CD75" s="46"/>
      <c r="CE75" s="46"/>
      <c r="CF75" s="46" t="s">
        <v>98</v>
      </c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7">
        <v>0</v>
      </c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>
        <v>0</v>
      </c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>
        <v>0</v>
      </c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</row>
    <row r="76" spans="1:148" ht="36.75" customHeight="1">
      <c r="A76" s="48" t="s">
        <v>99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6" t="s">
        <v>100</v>
      </c>
      <c r="BY76" s="46"/>
      <c r="BZ76" s="46"/>
      <c r="CA76" s="46"/>
      <c r="CB76" s="46"/>
      <c r="CC76" s="46"/>
      <c r="CD76" s="46"/>
      <c r="CE76" s="46"/>
      <c r="CF76" s="46" t="s">
        <v>101</v>
      </c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7">
        <v>0</v>
      </c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>
        <v>0</v>
      </c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>
        <v>0</v>
      </c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</row>
    <row r="77" spans="1:148" ht="20.25" customHeight="1">
      <c r="A77" s="39" t="s">
        <v>247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1"/>
      <c r="BX77" s="30" t="s">
        <v>248</v>
      </c>
      <c r="BY77" s="31"/>
      <c r="BZ77" s="31"/>
      <c r="CA77" s="31"/>
      <c r="CB77" s="31"/>
      <c r="CC77" s="31"/>
      <c r="CD77" s="31"/>
      <c r="CE77" s="32"/>
      <c r="CF77" s="30" t="s">
        <v>249</v>
      </c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2"/>
      <c r="CS77" s="33">
        <v>0</v>
      </c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5"/>
      <c r="DL77" s="33">
        <v>0</v>
      </c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5"/>
      <c r="EB77" s="33">
        <v>0</v>
      </c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5"/>
    </row>
    <row r="78" spans="1:148" ht="16.5" customHeight="1">
      <c r="A78" s="50" t="s">
        <v>102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46" t="s">
        <v>103</v>
      </c>
      <c r="BY78" s="46"/>
      <c r="BZ78" s="46"/>
      <c r="CA78" s="46"/>
      <c r="CB78" s="46"/>
      <c r="CC78" s="46"/>
      <c r="CD78" s="46"/>
      <c r="CE78" s="46"/>
      <c r="CF78" s="46" t="s">
        <v>104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52">
        <f>CS79+CS80+CS81</f>
        <v>54300</v>
      </c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>
        <f>DL79+DL80+DL81</f>
        <v>54300</v>
      </c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>
        <f>EB79+EB80+EB81</f>
        <v>54300</v>
      </c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</row>
    <row r="79" spans="1:148" ht="25.5" customHeight="1">
      <c r="A79" s="48" t="s">
        <v>105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6" t="s">
        <v>106</v>
      </c>
      <c r="BY79" s="46"/>
      <c r="BZ79" s="46"/>
      <c r="CA79" s="46"/>
      <c r="CB79" s="46"/>
      <c r="CC79" s="46"/>
      <c r="CD79" s="46"/>
      <c r="CE79" s="46"/>
      <c r="CF79" s="46" t="s">
        <v>107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7">
        <v>34700</v>
      </c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>
        <v>41900</v>
      </c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>
        <v>41900</v>
      </c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</row>
    <row r="80" spans="1:148" ht="21.75" customHeight="1">
      <c r="A80" s="48" t="s">
        <v>108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6" t="s">
        <v>109</v>
      </c>
      <c r="BY80" s="46"/>
      <c r="BZ80" s="46"/>
      <c r="CA80" s="46"/>
      <c r="CB80" s="46"/>
      <c r="CC80" s="46"/>
      <c r="CD80" s="46"/>
      <c r="CE80" s="46"/>
      <c r="CF80" s="46" t="s">
        <v>110</v>
      </c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7">
        <v>16400</v>
      </c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>
        <v>12200</v>
      </c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>
        <v>12200</v>
      </c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</row>
    <row r="81" spans="1:148" ht="10.5" customHeight="1">
      <c r="A81" s="48" t="s">
        <v>111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6" t="s">
        <v>112</v>
      </c>
      <c r="BY81" s="46"/>
      <c r="BZ81" s="46"/>
      <c r="CA81" s="46"/>
      <c r="CB81" s="46"/>
      <c r="CC81" s="46"/>
      <c r="CD81" s="46"/>
      <c r="CE81" s="46"/>
      <c r="CF81" s="46" t="s">
        <v>113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7">
        <v>3200</v>
      </c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>
        <v>200</v>
      </c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>
        <v>200</v>
      </c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</row>
    <row r="82" spans="1:148" ht="10.5" customHeight="1">
      <c r="A82" s="50" t="s">
        <v>114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46" t="s">
        <v>115</v>
      </c>
      <c r="BY82" s="46"/>
      <c r="BZ82" s="46"/>
      <c r="CA82" s="46"/>
      <c r="CB82" s="46"/>
      <c r="CC82" s="46"/>
      <c r="CD82" s="46"/>
      <c r="CE82" s="46"/>
      <c r="CF82" s="46" t="s">
        <v>33</v>
      </c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7">
        <f>CS83+CS84+CS85+CS86</f>
        <v>0</v>
      </c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>
        <f>DL83+DL84+DL85+DL86</f>
        <v>0</v>
      </c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>
        <f>EB83+EB84+EB85+EB86</f>
        <v>0</v>
      </c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</row>
    <row r="83" spans="1:148" ht="21.75" customHeight="1">
      <c r="A83" s="48" t="s">
        <v>257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6" t="s">
        <v>116</v>
      </c>
      <c r="BY83" s="46"/>
      <c r="BZ83" s="46"/>
      <c r="CA83" s="46"/>
      <c r="CB83" s="46"/>
      <c r="CC83" s="46"/>
      <c r="CD83" s="46"/>
      <c r="CE83" s="46"/>
      <c r="CF83" s="46" t="s">
        <v>258</v>
      </c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7">
        <v>0</v>
      </c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>
        <v>0</v>
      </c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>
        <v>0</v>
      </c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</row>
    <row r="84" spans="1:148" ht="15.75" customHeight="1">
      <c r="A84" s="48" t="s">
        <v>259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6" t="s">
        <v>118</v>
      </c>
      <c r="BY84" s="46"/>
      <c r="BZ84" s="46"/>
      <c r="CA84" s="46"/>
      <c r="CB84" s="46"/>
      <c r="CC84" s="46"/>
      <c r="CD84" s="46"/>
      <c r="CE84" s="46"/>
      <c r="CF84" s="46" t="s">
        <v>260</v>
      </c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7">
        <v>0</v>
      </c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>
        <v>0</v>
      </c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>
        <v>0</v>
      </c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</row>
    <row r="85" spans="1:148" ht="27.75" customHeight="1">
      <c r="A85" s="48" t="s">
        <v>261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6" t="s">
        <v>119</v>
      </c>
      <c r="BY85" s="46"/>
      <c r="BZ85" s="46"/>
      <c r="CA85" s="46"/>
      <c r="CB85" s="46"/>
      <c r="CC85" s="46"/>
      <c r="CD85" s="46"/>
      <c r="CE85" s="46"/>
      <c r="CF85" s="46" t="s">
        <v>262</v>
      </c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7">
        <v>0</v>
      </c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>
        <v>0</v>
      </c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>
        <v>0</v>
      </c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</row>
    <row r="86" spans="1:148" ht="27.75" customHeight="1">
      <c r="A86" s="39" t="s">
        <v>264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1"/>
      <c r="BX86" s="30" t="s">
        <v>263</v>
      </c>
      <c r="BY86" s="31"/>
      <c r="BZ86" s="31"/>
      <c r="CA86" s="31"/>
      <c r="CB86" s="31"/>
      <c r="CC86" s="31"/>
      <c r="CD86" s="31"/>
      <c r="CE86" s="32"/>
      <c r="CF86" s="30" t="s">
        <v>117</v>
      </c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2"/>
      <c r="CS86" s="33">
        <v>0</v>
      </c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5"/>
      <c r="DL86" s="33">
        <v>0</v>
      </c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5"/>
      <c r="EB86" s="33">
        <v>0</v>
      </c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5"/>
    </row>
    <row r="87" spans="1:148" ht="22.5" customHeight="1">
      <c r="A87" s="50" t="s">
        <v>120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46" t="s">
        <v>121</v>
      </c>
      <c r="BY87" s="46"/>
      <c r="BZ87" s="46"/>
      <c r="CA87" s="46"/>
      <c r="CB87" s="46"/>
      <c r="CC87" s="46"/>
      <c r="CD87" s="46"/>
      <c r="CE87" s="46"/>
      <c r="CF87" s="46" t="s">
        <v>33</v>
      </c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7">
        <f>CS88</f>
        <v>0</v>
      </c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>
        <f>DL88</f>
        <v>0</v>
      </c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>
        <f>EB88</f>
        <v>0</v>
      </c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</row>
    <row r="88" spans="1:148" ht="26.25" customHeight="1">
      <c r="A88" s="48" t="s">
        <v>122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6" t="s">
        <v>123</v>
      </c>
      <c r="BY88" s="46"/>
      <c r="BZ88" s="46"/>
      <c r="CA88" s="46"/>
      <c r="CB88" s="46"/>
      <c r="CC88" s="46"/>
      <c r="CD88" s="46"/>
      <c r="CE88" s="46"/>
      <c r="CF88" s="46" t="s">
        <v>124</v>
      </c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7">
        <v>0</v>
      </c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>
        <v>0</v>
      </c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>
        <v>0</v>
      </c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</row>
    <row r="89" spans="1:148" ht="16.5" customHeight="1">
      <c r="A89" s="50" t="s">
        <v>227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46" t="s">
        <v>125</v>
      </c>
      <c r="BY89" s="46"/>
      <c r="BZ89" s="46"/>
      <c r="CA89" s="46"/>
      <c r="CB89" s="46"/>
      <c r="CC89" s="46"/>
      <c r="CD89" s="46"/>
      <c r="CE89" s="46"/>
      <c r="CF89" s="46" t="s">
        <v>33</v>
      </c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52">
        <f>CS90+CS91+CS92+CS104</f>
        <v>7565070</v>
      </c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>
        <f>DL90+DL91+DL92+DL104</f>
        <v>5823689</v>
      </c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>
        <f>EB90+EB91+EB92+EB104</f>
        <v>5823689</v>
      </c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</row>
    <row r="90" spans="1:148" ht="26.25" customHeight="1">
      <c r="A90" s="48" t="s">
        <v>126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6" t="s">
        <v>127</v>
      </c>
      <c r="BY90" s="46"/>
      <c r="BZ90" s="46"/>
      <c r="CA90" s="46"/>
      <c r="CB90" s="46"/>
      <c r="CC90" s="46"/>
      <c r="CD90" s="46"/>
      <c r="CE90" s="46"/>
      <c r="CF90" s="46" t="s">
        <v>128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7">
        <v>0</v>
      </c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>
        <v>0</v>
      </c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>
        <v>0</v>
      </c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</row>
    <row r="91" spans="1:148" ht="26.25" customHeight="1">
      <c r="A91" s="48" t="s">
        <v>129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6" t="s">
        <v>130</v>
      </c>
      <c r="BY91" s="46"/>
      <c r="BZ91" s="46"/>
      <c r="CA91" s="46"/>
      <c r="CB91" s="46"/>
      <c r="CC91" s="46"/>
      <c r="CD91" s="46"/>
      <c r="CE91" s="46"/>
      <c r="CF91" s="46" t="s">
        <v>131</v>
      </c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7">
        <v>0</v>
      </c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>
        <v>0</v>
      </c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>
        <v>0</v>
      </c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</row>
    <row r="92" spans="1:148" ht="17.25" customHeight="1">
      <c r="A92" s="48" t="s">
        <v>132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6" t="s">
        <v>133</v>
      </c>
      <c r="BY92" s="46"/>
      <c r="BZ92" s="46"/>
      <c r="CA92" s="46"/>
      <c r="CB92" s="46"/>
      <c r="CC92" s="46"/>
      <c r="CD92" s="46"/>
      <c r="CE92" s="46"/>
      <c r="CF92" s="46" t="s">
        <v>134</v>
      </c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52">
        <f>CS95+CS96+CS97+CS98+CS99+CS100+CS101+CS102+CS103</f>
        <v>7565070</v>
      </c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>
        <f>DL95+DL96+DL97+DL98+DL99+DL100+DL101+DL102+DL104+DL103</f>
        <v>5823689</v>
      </c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>
        <f>EB93+EB95+EB96+EB97+EB98+EB99+EB100+EB101+EB102+EB103</f>
        <v>5823689</v>
      </c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</row>
    <row r="93" spans="1:148" ht="17.25" customHeight="1">
      <c r="A93" s="119" t="s">
        <v>135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</row>
    <row r="94" spans="1:148" ht="11.2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</row>
    <row r="95" spans="1:148" ht="11.25" customHeight="1">
      <c r="A95" s="45" t="s">
        <v>187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6" t="s">
        <v>196</v>
      </c>
      <c r="BY95" s="46"/>
      <c r="BZ95" s="46"/>
      <c r="CA95" s="46"/>
      <c r="CB95" s="46"/>
      <c r="CC95" s="46"/>
      <c r="CD95" s="46"/>
      <c r="CE95" s="46"/>
      <c r="CF95" s="46" t="s">
        <v>134</v>
      </c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7">
        <v>90000</v>
      </c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>
        <v>90000</v>
      </c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>
        <v>90000</v>
      </c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</row>
    <row r="96" spans="1:148" ht="11.25" customHeight="1">
      <c r="A96" s="45" t="s">
        <v>188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6" t="s">
        <v>197</v>
      </c>
      <c r="BY96" s="46"/>
      <c r="BZ96" s="46"/>
      <c r="CA96" s="46"/>
      <c r="CB96" s="46"/>
      <c r="CC96" s="46"/>
      <c r="CD96" s="46"/>
      <c r="CE96" s="46"/>
      <c r="CF96" s="46" t="s">
        <v>134</v>
      </c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7">
        <v>20000</v>
      </c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>
        <v>20000</v>
      </c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>
        <v>20000</v>
      </c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</row>
    <row r="97" spans="1:148" ht="11.25" customHeight="1">
      <c r="A97" s="45" t="s">
        <v>189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6" t="s">
        <v>198</v>
      </c>
      <c r="BY97" s="46"/>
      <c r="BZ97" s="46"/>
      <c r="CA97" s="46"/>
      <c r="CB97" s="46"/>
      <c r="CC97" s="46"/>
      <c r="CD97" s="46"/>
      <c r="CE97" s="46"/>
      <c r="CF97" s="46" t="s">
        <v>134</v>
      </c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7">
        <v>1112800</v>
      </c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>
        <v>972800</v>
      </c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>
        <v>972800</v>
      </c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</row>
    <row r="98" spans="1:148" ht="11.25" customHeight="1">
      <c r="A98" s="45" t="s">
        <v>190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6" t="s">
        <v>199</v>
      </c>
      <c r="BY98" s="46"/>
      <c r="BZ98" s="46"/>
      <c r="CA98" s="46"/>
      <c r="CB98" s="46"/>
      <c r="CC98" s="46"/>
      <c r="CD98" s="46"/>
      <c r="CE98" s="46"/>
      <c r="CF98" s="46" t="s">
        <v>134</v>
      </c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7">
        <v>40000</v>
      </c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>
        <v>40000</v>
      </c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>
        <v>40000</v>
      </c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</row>
    <row r="99" spans="1:148" ht="11.25" customHeight="1">
      <c r="A99" s="45" t="s">
        <v>191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6" t="s">
        <v>200</v>
      </c>
      <c r="BY99" s="46"/>
      <c r="BZ99" s="46"/>
      <c r="CA99" s="46"/>
      <c r="CB99" s="46"/>
      <c r="CC99" s="46"/>
      <c r="CD99" s="46"/>
      <c r="CE99" s="46"/>
      <c r="CF99" s="46" t="s">
        <v>134</v>
      </c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7">
        <v>450000</v>
      </c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>
        <v>300000</v>
      </c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>
        <v>300000</v>
      </c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</row>
    <row r="100" spans="1:148" ht="11.25" customHeight="1">
      <c r="A100" s="45" t="s">
        <v>192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6" t="s">
        <v>201</v>
      </c>
      <c r="BY100" s="46"/>
      <c r="BZ100" s="46"/>
      <c r="CA100" s="46"/>
      <c r="CB100" s="46"/>
      <c r="CC100" s="46"/>
      <c r="CD100" s="46"/>
      <c r="CE100" s="46"/>
      <c r="CF100" s="46" t="s">
        <v>134</v>
      </c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7">
        <v>1149700</v>
      </c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>
        <v>1099700</v>
      </c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>
        <v>1099700</v>
      </c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</row>
    <row r="101" spans="1:148" ht="11.25" customHeight="1">
      <c r="A101" s="45" t="s">
        <v>193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6" t="s">
        <v>202</v>
      </c>
      <c r="BY101" s="46"/>
      <c r="BZ101" s="46"/>
      <c r="CA101" s="46"/>
      <c r="CB101" s="46"/>
      <c r="CC101" s="46"/>
      <c r="CD101" s="46"/>
      <c r="CE101" s="46"/>
      <c r="CF101" s="46" t="s">
        <v>134</v>
      </c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7">
        <v>18000</v>
      </c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>
        <v>18000</v>
      </c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>
        <v>18000</v>
      </c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</row>
    <row r="102" spans="1:148" ht="11.25" customHeight="1">
      <c r="A102" s="45" t="s">
        <v>194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6" t="s">
        <v>304</v>
      </c>
      <c r="BY102" s="46"/>
      <c r="BZ102" s="46"/>
      <c r="CA102" s="46"/>
      <c r="CB102" s="46"/>
      <c r="CC102" s="46"/>
      <c r="CD102" s="46"/>
      <c r="CE102" s="46"/>
      <c r="CF102" s="46" t="s">
        <v>134</v>
      </c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7">
        <v>340000</v>
      </c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>
        <v>200000</v>
      </c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>
        <v>200000</v>
      </c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</row>
    <row r="103" spans="1:148" ht="11.25" customHeight="1">
      <c r="A103" s="45" t="s">
        <v>195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6" t="s">
        <v>305</v>
      </c>
      <c r="BY103" s="46"/>
      <c r="BZ103" s="46"/>
      <c r="CA103" s="46"/>
      <c r="CB103" s="46"/>
      <c r="CC103" s="46"/>
      <c r="CD103" s="46"/>
      <c r="CE103" s="46"/>
      <c r="CF103" s="46" t="s">
        <v>134</v>
      </c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7">
        <v>4344570</v>
      </c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>
        <v>3083189</v>
      </c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>
        <v>3083189</v>
      </c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</row>
    <row r="104" spans="1:148" ht="16.5" customHeight="1">
      <c r="A104" s="45" t="s">
        <v>204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6" t="s">
        <v>205</v>
      </c>
      <c r="BY104" s="46"/>
      <c r="BZ104" s="46"/>
      <c r="CA104" s="46"/>
      <c r="CB104" s="46"/>
      <c r="CC104" s="46"/>
      <c r="CD104" s="46"/>
      <c r="CE104" s="46"/>
      <c r="CF104" s="46" t="s">
        <v>206</v>
      </c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7">
        <v>0</v>
      </c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>
        <v>0</v>
      </c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>
        <v>0</v>
      </c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</row>
    <row r="105" spans="1:148" ht="27.75" customHeight="1">
      <c r="A105" s="48" t="s">
        <v>136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6" t="s">
        <v>137</v>
      </c>
      <c r="BY105" s="46"/>
      <c r="BZ105" s="46"/>
      <c r="CA105" s="46"/>
      <c r="CB105" s="46"/>
      <c r="CC105" s="46"/>
      <c r="CD105" s="46"/>
      <c r="CE105" s="46"/>
      <c r="CF105" s="46" t="s">
        <v>138</v>
      </c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7">
        <f>CS106+CS107</f>
        <v>0</v>
      </c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>
        <f>DL106+DL107</f>
        <v>0</v>
      </c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>
        <f>EB106+EB107</f>
        <v>0</v>
      </c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</row>
    <row r="106" spans="1:148" ht="33.75" customHeight="1">
      <c r="A106" s="118" t="s">
        <v>139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46" t="s">
        <v>140</v>
      </c>
      <c r="BY106" s="46"/>
      <c r="BZ106" s="46"/>
      <c r="CA106" s="46"/>
      <c r="CB106" s="46"/>
      <c r="CC106" s="46"/>
      <c r="CD106" s="46"/>
      <c r="CE106" s="46"/>
      <c r="CF106" s="46" t="s">
        <v>141</v>
      </c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7">
        <v>0</v>
      </c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>
        <v>0</v>
      </c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>
        <v>0</v>
      </c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</row>
    <row r="107" spans="1:148" ht="26.25" customHeight="1">
      <c r="A107" s="118" t="s">
        <v>142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46" t="s">
        <v>143</v>
      </c>
      <c r="BY107" s="46"/>
      <c r="BZ107" s="46"/>
      <c r="CA107" s="46"/>
      <c r="CB107" s="46"/>
      <c r="CC107" s="46"/>
      <c r="CD107" s="46"/>
      <c r="CE107" s="46"/>
      <c r="CF107" s="46" t="s">
        <v>144</v>
      </c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7">
        <v>0</v>
      </c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>
        <v>0</v>
      </c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>
        <v>0</v>
      </c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</row>
    <row r="108" spans="1:148" ht="17.25" customHeight="1">
      <c r="A108" s="112" t="s">
        <v>222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09" t="s">
        <v>145</v>
      </c>
      <c r="BY108" s="109"/>
      <c r="BZ108" s="109"/>
      <c r="CA108" s="109"/>
      <c r="CB108" s="109"/>
      <c r="CC108" s="109"/>
      <c r="CD108" s="109"/>
      <c r="CE108" s="109"/>
      <c r="CF108" s="109" t="s">
        <v>146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52">
        <f>CS109+CS110+CS111</f>
        <v>0</v>
      </c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>
        <f>DL109+DL110+DL111</f>
        <v>0</v>
      </c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>
        <f>EB109+EB110+EB111</f>
        <v>0</v>
      </c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</row>
    <row r="109" spans="1:148" ht="22.5" customHeight="1">
      <c r="A109" s="122" t="s">
        <v>223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46" t="s">
        <v>147</v>
      </c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7">
        <v>0</v>
      </c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>
        <v>0</v>
      </c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>
        <v>0</v>
      </c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</row>
    <row r="110" spans="1:148" ht="16.5" customHeight="1">
      <c r="A110" s="122" t="s">
        <v>224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46" t="s">
        <v>148</v>
      </c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7">
        <v>0</v>
      </c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>
        <v>0</v>
      </c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>
        <v>0</v>
      </c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</row>
    <row r="111" spans="1:148" ht="15.75" customHeight="1">
      <c r="A111" s="122" t="s">
        <v>225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46" t="s">
        <v>149</v>
      </c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7">
        <v>0</v>
      </c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>
        <v>0</v>
      </c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>
        <v>0</v>
      </c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</row>
    <row r="112" spans="1:148" ht="12.75" customHeight="1">
      <c r="A112" s="112" t="s">
        <v>226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09" t="s">
        <v>150</v>
      </c>
      <c r="BY112" s="109"/>
      <c r="BZ112" s="109"/>
      <c r="CA112" s="109"/>
      <c r="CB112" s="109"/>
      <c r="CC112" s="109"/>
      <c r="CD112" s="109"/>
      <c r="CE112" s="109"/>
      <c r="CF112" s="109" t="s">
        <v>33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52">
        <f>CS113</f>
        <v>0</v>
      </c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>
        <f>DL113</f>
        <v>0</v>
      </c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>
        <f>EB113</f>
        <v>0</v>
      </c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</row>
    <row r="113" spans="1:148" ht="22.5" customHeight="1">
      <c r="A113" s="122" t="s">
        <v>151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46" t="s">
        <v>152</v>
      </c>
      <c r="BY113" s="46"/>
      <c r="BZ113" s="46"/>
      <c r="CA113" s="46"/>
      <c r="CB113" s="46"/>
      <c r="CC113" s="46"/>
      <c r="CD113" s="46"/>
      <c r="CE113" s="46"/>
      <c r="CF113" s="46" t="s">
        <v>153</v>
      </c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7">
        <v>0</v>
      </c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>
        <v>0</v>
      </c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>
        <v>0</v>
      </c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</row>
    <row r="114" spans="1:148" ht="11.25" customHeight="1">
      <c r="A114" s="122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</row>
    <row r="115" ht="3" customHeight="1"/>
    <row r="116" s="3" customFormat="1" ht="11.25" customHeight="1">
      <c r="A116" s="8"/>
    </row>
    <row r="117" s="3" customFormat="1" ht="11.25" customHeight="1">
      <c r="A117" s="8"/>
    </row>
    <row r="118" spans="1:148" s="3" customFormat="1" ht="2.25" customHeight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</row>
    <row r="119" spans="1:148" s="3" customFormat="1" ht="11.25" customHeight="1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</row>
    <row r="120" spans="1:148" s="3" customFormat="1" ht="10.5" customHeight="1" hidden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</row>
    <row r="121" spans="1:148" s="3" customFormat="1" ht="10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</row>
    <row r="122" spans="1:148" s="3" customFormat="1" ht="10.5" customHeight="1">
      <c r="A122" s="53" t="s">
        <v>242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</row>
    <row r="123" spans="1:148" s="3" customFormat="1" ht="10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1:148" s="3" customFormat="1" ht="10.5" customHeight="1">
      <c r="A124" s="55" t="s">
        <v>0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6"/>
      <c r="BX124" s="61" t="s">
        <v>1</v>
      </c>
      <c r="BY124" s="62"/>
      <c r="BZ124" s="62"/>
      <c r="CA124" s="62"/>
      <c r="CB124" s="62"/>
      <c r="CC124" s="62"/>
      <c r="CD124" s="62"/>
      <c r="CE124" s="63"/>
      <c r="CF124" s="61" t="s">
        <v>219</v>
      </c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3"/>
      <c r="CS124" s="70" t="s">
        <v>6</v>
      </c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2"/>
    </row>
    <row r="125" spans="1:148" s="3" customFormat="1" ht="10.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8"/>
      <c r="BX125" s="64"/>
      <c r="BY125" s="65"/>
      <c r="BZ125" s="65"/>
      <c r="CA125" s="65"/>
      <c r="CB125" s="65"/>
      <c r="CC125" s="65"/>
      <c r="CD125" s="65"/>
      <c r="CE125" s="66"/>
      <c r="CF125" s="64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6"/>
      <c r="CS125" s="126" t="s">
        <v>186</v>
      </c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8"/>
      <c r="DL125" s="36" t="s">
        <v>185</v>
      </c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8"/>
      <c r="EB125" s="36" t="s">
        <v>184</v>
      </c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8"/>
    </row>
    <row r="126" spans="1:148" s="3" customFormat="1" ht="4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60"/>
      <c r="BX126" s="67"/>
      <c r="BY126" s="68"/>
      <c r="BZ126" s="68"/>
      <c r="CA126" s="68"/>
      <c r="CB126" s="68"/>
      <c r="CC126" s="68"/>
      <c r="CD126" s="68"/>
      <c r="CE126" s="69"/>
      <c r="CF126" s="67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9"/>
      <c r="CS126" s="129" t="s">
        <v>3</v>
      </c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1"/>
      <c r="DL126" s="132" t="s">
        <v>4</v>
      </c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4"/>
      <c r="EB126" s="132" t="s">
        <v>5</v>
      </c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4"/>
    </row>
    <row r="127" spans="1:148" s="3" customFormat="1" ht="10.5" customHeight="1" thickBot="1">
      <c r="A127" s="73" t="s">
        <v>7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 t="s">
        <v>8</v>
      </c>
      <c r="BY127" s="73"/>
      <c r="BZ127" s="73"/>
      <c r="CA127" s="73"/>
      <c r="CB127" s="73"/>
      <c r="CC127" s="73"/>
      <c r="CD127" s="73"/>
      <c r="CE127" s="73"/>
      <c r="CF127" s="73" t="s">
        <v>9</v>
      </c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124" t="s">
        <v>10</v>
      </c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 t="s">
        <v>11</v>
      </c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 t="s">
        <v>12</v>
      </c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</row>
    <row r="128" spans="1:148" s="3" customFormat="1" ht="30" customHeight="1" thickBot="1">
      <c r="A128" s="93" t="s">
        <v>218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46" t="s">
        <v>32</v>
      </c>
      <c r="BY128" s="46"/>
      <c r="BZ128" s="46"/>
      <c r="CA128" s="46"/>
      <c r="CB128" s="46"/>
      <c r="CC128" s="46"/>
      <c r="CD128" s="46"/>
      <c r="CE128" s="46"/>
      <c r="CF128" s="46" t="s">
        <v>33</v>
      </c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30"/>
      <c r="CS128" s="97">
        <v>0</v>
      </c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>
        <v>0</v>
      </c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>
        <v>0</v>
      </c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</row>
    <row r="129" spans="1:148" s="3" customFormat="1" ht="19.5" customHeight="1" thickBot="1">
      <c r="A129" s="93" t="s">
        <v>220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46" t="s">
        <v>34</v>
      </c>
      <c r="BY129" s="46"/>
      <c r="BZ129" s="46"/>
      <c r="CA129" s="46"/>
      <c r="CB129" s="46"/>
      <c r="CC129" s="46"/>
      <c r="CD129" s="46"/>
      <c r="CE129" s="46"/>
      <c r="CF129" s="46" t="s">
        <v>33</v>
      </c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30"/>
      <c r="CS129" s="97">
        <f>CS128+CS130-CS153</f>
        <v>0</v>
      </c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>
        <f>DL128+DL130-DL153</f>
        <v>0</v>
      </c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>
        <f>EB128+EB130-EB153</f>
        <v>0</v>
      </c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</row>
    <row r="130" spans="1:148" s="3" customFormat="1" ht="30" customHeight="1" thickBot="1">
      <c r="A130" s="112" t="s">
        <v>35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09" t="s">
        <v>36</v>
      </c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10"/>
      <c r="CS130" s="111">
        <f>CS131+CS134+CS138+CS141+CS144+CS147+CS150</f>
        <v>4097330</v>
      </c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>
        <f>DL131+DL134+DL138+DL141+DL144+DL147+DL150</f>
        <v>2663316</v>
      </c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>
        <f>EB131+EB134+EB138+EB141+EB144+EB147+EB150</f>
        <v>2636316</v>
      </c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</row>
    <row r="131" spans="1:148" s="3" customFormat="1" ht="22.5" customHeight="1">
      <c r="A131" s="50" t="s">
        <v>37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46" t="s">
        <v>38</v>
      </c>
      <c r="BY131" s="46"/>
      <c r="BZ131" s="46"/>
      <c r="CA131" s="46"/>
      <c r="CB131" s="46"/>
      <c r="CC131" s="46"/>
      <c r="CD131" s="46"/>
      <c r="CE131" s="46"/>
      <c r="CF131" s="46" t="s">
        <v>39</v>
      </c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113">
        <f>CS132</f>
        <v>0</v>
      </c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>
        <f>DL132</f>
        <v>0</v>
      </c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>
        <f>EB132</f>
        <v>0</v>
      </c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</row>
    <row r="132" spans="1:148" s="3" customFormat="1" ht="10.5" customHeight="1">
      <c r="A132" s="160" t="s">
        <v>40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2"/>
      <c r="BX132" s="46" t="s">
        <v>41</v>
      </c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</row>
    <row r="133" spans="1:148" s="3" customFormat="1" ht="9.75" customHeight="1">
      <c r="A133" s="163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5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</row>
    <row r="134" spans="1:148" ht="22.5" customHeight="1">
      <c r="A134" s="50" t="s">
        <v>42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46" t="s">
        <v>43</v>
      </c>
      <c r="BY134" s="46"/>
      <c r="BZ134" s="46"/>
      <c r="CA134" s="46"/>
      <c r="CB134" s="46"/>
      <c r="CC134" s="46"/>
      <c r="CD134" s="46"/>
      <c r="CE134" s="46"/>
      <c r="CF134" s="46" t="s">
        <v>44</v>
      </c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52">
        <f>CS135+CS136</f>
        <v>0</v>
      </c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>
        <f>DL135+DL136</f>
        <v>0</v>
      </c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>
        <f>EB135+EB136</f>
        <v>0</v>
      </c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</row>
    <row r="135" spans="1:148" ht="24" customHeight="1">
      <c r="A135" s="48" t="s">
        <v>45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6" t="s">
        <v>46</v>
      </c>
      <c r="BY135" s="46"/>
      <c r="BZ135" s="46"/>
      <c r="CA135" s="46"/>
      <c r="CB135" s="46"/>
      <c r="CC135" s="46"/>
      <c r="CD135" s="46"/>
      <c r="CE135" s="46"/>
      <c r="CF135" s="46" t="s">
        <v>44</v>
      </c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</row>
    <row r="136" spans="1:148" ht="27.75" customHeight="1">
      <c r="A136" s="48" t="s">
        <v>203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6" t="s">
        <v>47</v>
      </c>
      <c r="BY136" s="46"/>
      <c r="BZ136" s="46"/>
      <c r="CA136" s="46"/>
      <c r="CB136" s="46"/>
      <c r="CC136" s="46"/>
      <c r="CD136" s="46"/>
      <c r="CE136" s="46"/>
      <c r="CF136" s="46" t="s">
        <v>44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</row>
    <row r="137" spans="1:148" ht="11.2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</row>
    <row r="138" spans="1:148" ht="13.5" customHeight="1">
      <c r="A138" s="50" t="s">
        <v>48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46" t="s">
        <v>49</v>
      </c>
      <c r="BY138" s="46"/>
      <c r="BZ138" s="46"/>
      <c r="CA138" s="46"/>
      <c r="CB138" s="46"/>
      <c r="CC138" s="46"/>
      <c r="CD138" s="46"/>
      <c r="CE138" s="46"/>
      <c r="CF138" s="46" t="s">
        <v>50</v>
      </c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52">
        <f>CS139</f>
        <v>0</v>
      </c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>
        <f>DL139</f>
        <v>0</v>
      </c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>
        <f>EB139</f>
        <v>0</v>
      </c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</row>
    <row r="139" spans="1:148" ht="15" customHeight="1">
      <c r="A139" s="94" t="s">
        <v>40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46" t="s">
        <v>51</v>
      </c>
      <c r="BY139" s="46"/>
      <c r="BZ139" s="46"/>
      <c r="CA139" s="46"/>
      <c r="CB139" s="46"/>
      <c r="CC139" s="46"/>
      <c r="CD139" s="46"/>
      <c r="CE139" s="46"/>
      <c r="CF139" s="46" t="s">
        <v>50</v>
      </c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</row>
    <row r="140" spans="1:148" ht="11.2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</row>
    <row r="141" spans="1:148" ht="17.25" customHeight="1">
      <c r="A141" s="50" t="s">
        <v>52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46" t="s">
        <v>53</v>
      </c>
      <c r="BY141" s="46"/>
      <c r="BZ141" s="46"/>
      <c r="CA141" s="46"/>
      <c r="CB141" s="46"/>
      <c r="CC141" s="46"/>
      <c r="CD141" s="46"/>
      <c r="CE141" s="46"/>
      <c r="CF141" s="46" t="s">
        <v>54</v>
      </c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52">
        <f>CS142+CS143</f>
        <v>4097330</v>
      </c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>
        <f>DL142+DL143</f>
        <v>2663316</v>
      </c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>
        <f>EB142+EB143</f>
        <v>2636316</v>
      </c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</row>
    <row r="142" spans="1:148" ht="18" customHeight="1">
      <c r="A142" s="49" t="s">
        <v>250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6" t="s">
        <v>251</v>
      </c>
      <c r="BY142" s="46"/>
      <c r="BZ142" s="46"/>
      <c r="CA142" s="46"/>
      <c r="CB142" s="46"/>
      <c r="CC142" s="46"/>
      <c r="CD142" s="46"/>
      <c r="CE142" s="46"/>
      <c r="CF142" s="46" t="s">
        <v>54</v>
      </c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7">
        <v>4097330</v>
      </c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>
        <v>2663316</v>
      </c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>
        <v>2636316</v>
      </c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</row>
    <row r="143" spans="1:148" ht="11.25">
      <c r="A143" s="49" t="s">
        <v>57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6" t="s">
        <v>253</v>
      </c>
      <c r="BY143" s="46"/>
      <c r="BZ143" s="46"/>
      <c r="CA143" s="46"/>
      <c r="CB143" s="46"/>
      <c r="CC143" s="46"/>
      <c r="CD143" s="46"/>
      <c r="CE143" s="46"/>
      <c r="CF143" s="46" t="s">
        <v>54</v>
      </c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7">
        <v>0</v>
      </c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>
        <v>0</v>
      </c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>
        <v>0</v>
      </c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</row>
    <row r="144" spans="1:148" ht="18.75" customHeight="1">
      <c r="A144" s="50" t="s">
        <v>55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46" t="s">
        <v>56</v>
      </c>
      <c r="BY144" s="46"/>
      <c r="BZ144" s="46"/>
      <c r="CA144" s="46"/>
      <c r="CB144" s="46"/>
      <c r="CC144" s="46"/>
      <c r="CD144" s="46"/>
      <c r="CE144" s="46"/>
      <c r="CF144" s="46" t="s">
        <v>254</v>
      </c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52">
        <f>CS145</f>
        <v>0</v>
      </c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>
        <f>DL145</f>
        <v>0</v>
      </c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>
        <f>EB145</f>
        <v>0</v>
      </c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</row>
    <row r="145" spans="1:148" ht="19.5" customHeight="1">
      <c r="A145" s="49" t="s">
        <v>40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7">
        <v>0</v>
      </c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>
        <v>0</v>
      </c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>
        <v>0</v>
      </c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</row>
    <row r="146" spans="1:148" ht="4.5" customHeight="1" hidden="1">
      <c r="A146" s="48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</row>
    <row r="147" spans="1:148" ht="18.75" customHeight="1">
      <c r="A147" s="50" t="s">
        <v>58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46" t="s">
        <v>59</v>
      </c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52">
        <f>CS148</f>
        <v>0</v>
      </c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>
        <f>DL148</f>
        <v>0</v>
      </c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>
        <f>EB148</f>
        <v>0</v>
      </c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</row>
    <row r="148" spans="1:148" ht="15" customHeight="1">
      <c r="A148" s="49" t="s">
        <v>40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</row>
    <row r="149" spans="1:148" ht="13.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</row>
    <row r="150" spans="1:148" ht="19.5" customHeight="1">
      <c r="A150" s="50" t="s">
        <v>221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46" t="s">
        <v>60</v>
      </c>
      <c r="BY150" s="46"/>
      <c r="BZ150" s="46"/>
      <c r="CA150" s="46"/>
      <c r="CB150" s="46"/>
      <c r="CC150" s="46"/>
      <c r="CD150" s="46"/>
      <c r="CE150" s="46"/>
      <c r="CF150" s="46" t="s">
        <v>33</v>
      </c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52">
        <f>CS151</f>
        <v>0</v>
      </c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>
        <f>DL151</f>
        <v>0</v>
      </c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>
        <f>EB151</f>
        <v>0</v>
      </c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</row>
    <row r="151" spans="1:148" ht="33" customHeight="1">
      <c r="A151" s="48" t="s">
        <v>61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6" t="s">
        <v>62</v>
      </c>
      <c r="BY151" s="46"/>
      <c r="BZ151" s="46"/>
      <c r="CA151" s="46"/>
      <c r="CB151" s="46"/>
      <c r="CC151" s="46"/>
      <c r="CD151" s="46"/>
      <c r="CE151" s="46"/>
      <c r="CF151" s="46" t="s">
        <v>63</v>
      </c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</row>
    <row r="152" spans="1:148" ht="12" thickBot="1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</row>
    <row r="153" spans="1:148" ht="17.25" customHeight="1" thickBot="1">
      <c r="A153" s="112" t="s">
        <v>64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09" t="s">
        <v>65</v>
      </c>
      <c r="BY153" s="109"/>
      <c r="BZ153" s="109"/>
      <c r="CA153" s="109"/>
      <c r="CB153" s="109"/>
      <c r="CC153" s="109"/>
      <c r="CD153" s="109"/>
      <c r="CE153" s="109"/>
      <c r="CF153" s="109" t="s">
        <v>33</v>
      </c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10"/>
      <c r="CS153" s="111">
        <f>CS154+CS163+CS170+CS174+CS179+CS181</f>
        <v>4097330</v>
      </c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>
        <f>DL154+DL163+DL170+DL174+DL179+DL181</f>
        <v>2663316</v>
      </c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>
        <f>EB154+EB163+EB170+EB174+EB179+EB181</f>
        <v>2636316</v>
      </c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</row>
    <row r="154" spans="1:148" ht="30" customHeight="1">
      <c r="A154" s="122" t="s">
        <v>66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46" t="s">
        <v>67</v>
      </c>
      <c r="BY154" s="46"/>
      <c r="BZ154" s="46"/>
      <c r="CA154" s="46"/>
      <c r="CB154" s="46"/>
      <c r="CC154" s="46"/>
      <c r="CD154" s="46"/>
      <c r="CE154" s="46"/>
      <c r="CF154" s="46" t="s">
        <v>33</v>
      </c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113">
        <f>CS155+CS156+CS157+CS158+CS161</f>
        <v>0</v>
      </c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>
        <f>DL155+DL156+DL157+DL158+DL161</f>
        <v>0</v>
      </c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>
        <f>EB155+EB156+EB157+EB158+EB161</f>
        <v>0</v>
      </c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</row>
    <row r="155" spans="1:148" ht="31.5" customHeight="1">
      <c r="A155" s="48" t="s">
        <v>68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6" t="s">
        <v>69</v>
      </c>
      <c r="BY155" s="46"/>
      <c r="BZ155" s="46"/>
      <c r="CA155" s="46"/>
      <c r="CB155" s="46"/>
      <c r="CC155" s="46"/>
      <c r="CD155" s="46"/>
      <c r="CE155" s="46"/>
      <c r="CF155" s="46" t="s">
        <v>70</v>
      </c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7">
        <v>0</v>
      </c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>
        <v>0</v>
      </c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>
        <v>0</v>
      </c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</row>
    <row r="156" spans="1:148" ht="24.75" customHeight="1">
      <c r="A156" s="48" t="s">
        <v>71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6" t="s">
        <v>72</v>
      </c>
      <c r="BY156" s="46"/>
      <c r="BZ156" s="46"/>
      <c r="CA156" s="46"/>
      <c r="CB156" s="46"/>
      <c r="CC156" s="46"/>
      <c r="CD156" s="46"/>
      <c r="CE156" s="46"/>
      <c r="CF156" s="46" t="s">
        <v>73</v>
      </c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7">
        <v>0</v>
      </c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>
        <v>0</v>
      </c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>
        <v>0</v>
      </c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</row>
    <row r="157" spans="1:148" ht="31.5" customHeight="1">
      <c r="A157" s="48" t="s">
        <v>74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6" t="s">
        <v>75</v>
      </c>
      <c r="BY157" s="46"/>
      <c r="BZ157" s="46"/>
      <c r="CA157" s="46"/>
      <c r="CB157" s="46"/>
      <c r="CC157" s="46"/>
      <c r="CD157" s="46"/>
      <c r="CE157" s="46"/>
      <c r="CF157" s="46" t="s">
        <v>76</v>
      </c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7">
        <v>0</v>
      </c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>
        <v>0</v>
      </c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>
        <v>0</v>
      </c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</row>
    <row r="158" spans="1:148" ht="35.25" customHeight="1">
      <c r="A158" s="48" t="s">
        <v>77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6" t="s">
        <v>78</v>
      </c>
      <c r="BY158" s="46"/>
      <c r="BZ158" s="46"/>
      <c r="CA158" s="46"/>
      <c r="CB158" s="46"/>
      <c r="CC158" s="46"/>
      <c r="CD158" s="46"/>
      <c r="CE158" s="46"/>
      <c r="CF158" s="46" t="s">
        <v>79</v>
      </c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52">
        <v>0</v>
      </c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>
        <f>DL159+DL160</f>
        <v>0</v>
      </c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>
        <f>EB159+EB160</f>
        <v>0</v>
      </c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</row>
    <row r="159" spans="1:148" ht="27" customHeight="1">
      <c r="A159" s="118" t="s">
        <v>80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46" t="s">
        <v>81</v>
      </c>
      <c r="BY159" s="46"/>
      <c r="BZ159" s="46"/>
      <c r="CA159" s="46"/>
      <c r="CB159" s="46"/>
      <c r="CC159" s="46"/>
      <c r="CD159" s="46"/>
      <c r="CE159" s="46"/>
      <c r="CF159" s="46" t="s">
        <v>79</v>
      </c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7">
        <v>0</v>
      </c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>
        <v>0</v>
      </c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>
        <v>0</v>
      </c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</row>
    <row r="160" spans="1:148" ht="25.5" customHeight="1">
      <c r="A160" s="118" t="s">
        <v>82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46" t="s">
        <v>83</v>
      </c>
      <c r="BY160" s="46"/>
      <c r="BZ160" s="46"/>
      <c r="CA160" s="46"/>
      <c r="CB160" s="46"/>
      <c r="CC160" s="46"/>
      <c r="CD160" s="46"/>
      <c r="CE160" s="46"/>
      <c r="CF160" s="46" t="s">
        <v>79</v>
      </c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7">
        <v>0</v>
      </c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>
        <v>0</v>
      </c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>
        <v>0</v>
      </c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</row>
    <row r="161" spans="1:148" ht="30.75" customHeight="1">
      <c r="A161" s="48" t="s">
        <v>84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6" t="s">
        <v>255</v>
      </c>
      <c r="BY161" s="46"/>
      <c r="BZ161" s="46"/>
      <c r="CA161" s="46"/>
      <c r="CB161" s="46"/>
      <c r="CC161" s="46"/>
      <c r="CD161" s="46"/>
      <c r="CE161" s="46"/>
      <c r="CF161" s="46" t="s">
        <v>85</v>
      </c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52">
        <f>CS162</f>
        <v>0</v>
      </c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>
        <f>DL162</f>
        <v>0</v>
      </c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>
        <f>EB162</f>
        <v>0</v>
      </c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</row>
    <row r="162" spans="1:148" ht="34.5" customHeight="1">
      <c r="A162" s="118" t="s">
        <v>86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46" t="s">
        <v>256</v>
      </c>
      <c r="BY162" s="46"/>
      <c r="BZ162" s="46"/>
      <c r="CA162" s="46"/>
      <c r="CB162" s="46"/>
      <c r="CC162" s="46"/>
      <c r="CD162" s="46"/>
      <c r="CE162" s="46"/>
      <c r="CF162" s="46" t="s">
        <v>85</v>
      </c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7">
        <v>0</v>
      </c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>
        <v>0</v>
      </c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>
        <v>0</v>
      </c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</row>
    <row r="163" spans="1:148" ht="24" customHeight="1">
      <c r="A163" s="50" t="s">
        <v>87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46" t="s">
        <v>88</v>
      </c>
      <c r="BY163" s="46"/>
      <c r="BZ163" s="46"/>
      <c r="CA163" s="46"/>
      <c r="CB163" s="46"/>
      <c r="CC163" s="46"/>
      <c r="CD163" s="46"/>
      <c r="CE163" s="46"/>
      <c r="CF163" s="46" t="s">
        <v>89</v>
      </c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52">
        <f>CS164+CS167+CS168</f>
        <v>0</v>
      </c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>
        <f>DL164+DL167+DL168</f>
        <v>0</v>
      </c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>
        <f>EB164+EB167+EB168</f>
        <v>0</v>
      </c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</row>
    <row r="164" spans="1:148" ht="36" customHeight="1">
      <c r="A164" s="48" t="s">
        <v>90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6" t="s">
        <v>91</v>
      </c>
      <c r="BY164" s="46"/>
      <c r="BZ164" s="46"/>
      <c r="CA164" s="46"/>
      <c r="CB164" s="46"/>
      <c r="CC164" s="46"/>
      <c r="CD164" s="46"/>
      <c r="CE164" s="46"/>
      <c r="CF164" s="46" t="s">
        <v>92</v>
      </c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7">
        <f>CS165</f>
        <v>0</v>
      </c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>
        <f>DL165</f>
        <v>0</v>
      </c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>
        <f>EB165</f>
        <v>0</v>
      </c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</row>
    <row r="165" spans="1:148" ht="36.75" customHeight="1">
      <c r="A165" s="118" t="s">
        <v>93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46" t="s">
        <v>94</v>
      </c>
      <c r="BY165" s="46"/>
      <c r="BZ165" s="46"/>
      <c r="CA165" s="46"/>
      <c r="CB165" s="46"/>
      <c r="CC165" s="46"/>
      <c r="CD165" s="46"/>
      <c r="CE165" s="46"/>
      <c r="CF165" s="46" t="s">
        <v>95</v>
      </c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7">
        <v>0</v>
      </c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>
        <v>0</v>
      </c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>
        <v>0</v>
      </c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</row>
    <row r="166" spans="1:148" ht="1.5" customHeight="1">
      <c r="A166" s="118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</row>
    <row r="167" spans="1:148" ht="31.5" customHeight="1">
      <c r="A167" s="48" t="s">
        <v>96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6" t="s">
        <v>97</v>
      </c>
      <c r="BY167" s="46"/>
      <c r="BZ167" s="46"/>
      <c r="CA167" s="46"/>
      <c r="CB167" s="46"/>
      <c r="CC167" s="46"/>
      <c r="CD167" s="46"/>
      <c r="CE167" s="46"/>
      <c r="CF167" s="46" t="s">
        <v>98</v>
      </c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7">
        <v>0</v>
      </c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>
        <v>0</v>
      </c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>
        <v>0</v>
      </c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</row>
    <row r="168" spans="1:148" ht="48" customHeight="1">
      <c r="A168" s="48" t="s">
        <v>99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6" t="s">
        <v>100</v>
      </c>
      <c r="BY168" s="46"/>
      <c r="BZ168" s="46"/>
      <c r="CA168" s="46"/>
      <c r="CB168" s="46"/>
      <c r="CC168" s="46"/>
      <c r="CD168" s="46"/>
      <c r="CE168" s="46"/>
      <c r="CF168" s="46" t="s">
        <v>101</v>
      </c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7">
        <v>0</v>
      </c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>
        <v>0</v>
      </c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>
        <v>0</v>
      </c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</row>
    <row r="169" spans="1:148" ht="20.25" customHeight="1">
      <c r="A169" s="39" t="s">
        <v>247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1"/>
      <c r="BX169" s="30" t="s">
        <v>248</v>
      </c>
      <c r="BY169" s="31"/>
      <c r="BZ169" s="31"/>
      <c r="CA169" s="31"/>
      <c r="CB169" s="31"/>
      <c r="CC169" s="31"/>
      <c r="CD169" s="31"/>
      <c r="CE169" s="32"/>
      <c r="CF169" s="30" t="s">
        <v>249</v>
      </c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2"/>
      <c r="CS169" s="33">
        <v>0</v>
      </c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5"/>
      <c r="DL169" s="33">
        <v>0</v>
      </c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5"/>
      <c r="EB169" s="33">
        <v>0</v>
      </c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5"/>
    </row>
    <row r="170" spans="1:148" ht="27" customHeight="1">
      <c r="A170" s="50" t="s">
        <v>102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46" t="s">
        <v>103</v>
      </c>
      <c r="BY170" s="46"/>
      <c r="BZ170" s="46"/>
      <c r="CA170" s="46"/>
      <c r="CB170" s="46"/>
      <c r="CC170" s="46"/>
      <c r="CD170" s="46"/>
      <c r="CE170" s="46"/>
      <c r="CF170" s="46" t="s">
        <v>104</v>
      </c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52">
        <f>CS171+CS172+CS173</f>
        <v>0</v>
      </c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>
        <f>DL171+DL172+DL173</f>
        <v>0</v>
      </c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>
        <f>EB171+EB172+EB173</f>
        <v>0</v>
      </c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</row>
    <row r="171" spans="1:148" ht="33" customHeight="1">
      <c r="A171" s="48" t="s">
        <v>105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6" t="s">
        <v>106</v>
      </c>
      <c r="BY171" s="46"/>
      <c r="BZ171" s="46"/>
      <c r="CA171" s="46"/>
      <c r="CB171" s="46"/>
      <c r="CC171" s="46"/>
      <c r="CD171" s="46"/>
      <c r="CE171" s="46"/>
      <c r="CF171" s="46" t="s">
        <v>107</v>
      </c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7">
        <v>0</v>
      </c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>
        <v>0</v>
      </c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>
        <v>0</v>
      </c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</row>
    <row r="172" spans="1:148" ht="45" customHeight="1">
      <c r="A172" s="48" t="s">
        <v>108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6" t="s">
        <v>109</v>
      </c>
      <c r="BY172" s="46"/>
      <c r="BZ172" s="46"/>
      <c r="CA172" s="46"/>
      <c r="CB172" s="46"/>
      <c r="CC172" s="46"/>
      <c r="CD172" s="46"/>
      <c r="CE172" s="46"/>
      <c r="CF172" s="46" t="s">
        <v>110</v>
      </c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7">
        <v>0</v>
      </c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>
        <v>0</v>
      </c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>
        <v>0</v>
      </c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</row>
    <row r="173" spans="1:148" ht="21.75" customHeight="1">
      <c r="A173" s="48" t="s">
        <v>111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6" t="s">
        <v>112</v>
      </c>
      <c r="BY173" s="46"/>
      <c r="BZ173" s="46"/>
      <c r="CA173" s="46"/>
      <c r="CB173" s="46"/>
      <c r="CC173" s="46"/>
      <c r="CD173" s="46"/>
      <c r="CE173" s="46"/>
      <c r="CF173" s="46" t="s">
        <v>113</v>
      </c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7">
        <v>0</v>
      </c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>
        <v>0</v>
      </c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>
        <v>0</v>
      </c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</row>
    <row r="174" spans="1:148" ht="30" customHeight="1">
      <c r="A174" s="50" t="s">
        <v>114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46" t="s">
        <v>115</v>
      </c>
      <c r="BY174" s="46"/>
      <c r="BZ174" s="46"/>
      <c r="CA174" s="46"/>
      <c r="CB174" s="46"/>
      <c r="CC174" s="46"/>
      <c r="CD174" s="46"/>
      <c r="CE174" s="46"/>
      <c r="CF174" s="46" t="s">
        <v>33</v>
      </c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7">
        <f>CS175+CS176+CS177</f>
        <v>0</v>
      </c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>
        <f>DL175+DL176+DL177</f>
        <v>0</v>
      </c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>
        <f>EB175+EB176+EB177</f>
        <v>0</v>
      </c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</row>
    <row r="175" spans="1:148" ht="32.25" customHeight="1">
      <c r="A175" s="48" t="s">
        <v>257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6" t="s">
        <v>116</v>
      </c>
      <c r="BY175" s="46"/>
      <c r="BZ175" s="46"/>
      <c r="CA175" s="46"/>
      <c r="CB175" s="46"/>
      <c r="CC175" s="46"/>
      <c r="CD175" s="46"/>
      <c r="CE175" s="46"/>
      <c r="CF175" s="46" t="s">
        <v>258</v>
      </c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7">
        <v>0</v>
      </c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>
        <v>0</v>
      </c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>
        <v>0</v>
      </c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</row>
    <row r="176" spans="1:148" ht="18.75" customHeight="1">
      <c r="A176" s="48" t="s">
        <v>265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6" t="s">
        <v>118</v>
      </c>
      <c r="BY176" s="46"/>
      <c r="BZ176" s="46"/>
      <c r="CA176" s="46"/>
      <c r="CB176" s="46"/>
      <c r="CC176" s="46"/>
      <c r="CD176" s="46"/>
      <c r="CE176" s="46"/>
      <c r="CF176" s="46" t="s">
        <v>260</v>
      </c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7">
        <v>0</v>
      </c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>
        <v>0</v>
      </c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>
        <v>0</v>
      </c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</row>
    <row r="177" spans="1:148" ht="34.5" customHeight="1">
      <c r="A177" s="48" t="s">
        <v>266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6" t="s">
        <v>119</v>
      </c>
      <c r="BY177" s="46"/>
      <c r="BZ177" s="46"/>
      <c r="CA177" s="46"/>
      <c r="CB177" s="46"/>
      <c r="CC177" s="46"/>
      <c r="CD177" s="46"/>
      <c r="CE177" s="46"/>
      <c r="CF177" s="46" t="s">
        <v>262</v>
      </c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7">
        <v>0</v>
      </c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>
        <v>0</v>
      </c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>
        <v>0</v>
      </c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</row>
    <row r="178" spans="1:148" ht="21.75" customHeight="1">
      <c r="A178" s="48" t="s">
        <v>267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30" t="s">
        <v>263</v>
      </c>
      <c r="BY178" s="31"/>
      <c r="BZ178" s="31"/>
      <c r="CA178" s="31"/>
      <c r="CB178" s="31"/>
      <c r="CC178" s="31"/>
      <c r="CD178" s="31"/>
      <c r="CE178" s="32"/>
      <c r="CF178" s="30" t="s">
        <v>117</v>
      </c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2"/>
      <c r="CS178" s="33">
        <v>0</v>
      </c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5"/>
      <c r="DL178" s="33">
        <v>0</v>
      </c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5"/>
      <c r="EB178" s="33">
        <v>0</v>
      </c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5"/>
    </row>
    <row r="179" spans="1:148" ht="29.25" customHeight="1">
      <c r="A179" s="50" t="s">
        <v>120</v>
      </c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46" t="s">
        <v>121</v>
      </c>
      <c r="BY179" s="46"/>
      <c r="BZ179" s="46"/>
      <c r="CA179" s="46"/>
      <c r="CB179" s="46"/>
      <c r="CC179" s="46"/>
      <c r="CD179" s="46"/>
      <c r="CE179" s="46"/>
      <c r="CF179" s="46" t="s">
        <v>33</v>
      </c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7">
        <f>CS180</f>
        <v>0</v>
      </c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>
        <f>DL180</f>
        <v>0</v>
      </c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>
        <f>EB180</f>
        <v>0</v>
      </c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</row>
    <row r="180" spans="1:148" ht="36.75" customHeight="1">
      <c r="A180" s="48" t="s">
        <v>122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6" t="s">
        <v>123</v>
      </c>
      <c r="BY180" s="46"/>
      <c r="BZ180" s="46"/>
      <c r="CA180" s="46"/>
      <c r="CB180" s="46"/>
      <c r="CC180" s="46"/>
      <c r="CD180" s="46"/>
      <c r="CE180" s="46"/>
      <c r="CF180" s="46" t="s">
        <v>124</v>
      </c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7">
        <v>0</v>
      </c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>
        <v>0</v>
      </c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>
        <v>0</v>
      </c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</row>
    <row r="181" spans="1:148" ht="24" customHeight="1">
      <c r="A181" s="50" t="s">
        <v>227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46" t="s">
        <v>125</v>
      </c>
      <c r="BY181" s="46"/>
      <c r="BZ181" s="46"/>
      <c r="CA181" s="46"/>
      <c r="CB181" s="46"/>
      <c r="CC181" s="46"/>
      <c r="CD181" s="46"/>
      <c r="CE181" s="46"/>
      <c r="CF181" s="46" t="s">
        <v>33</v>
      </c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52">
        <f>CS182+CS183+CS184+CS196</f>
        <v>4097330</v>
      </c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>
        <f>DL182+DL183+DL184+DL196</f>
        <v>2663316</v>
      </c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>
        <f>EB182+EB183+EB184+EB196</f>
        <v>2636316</v>
      </c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</row>
    <row r="182" spans="1:148" ht="27" customHeight="1">
      <c r="A182" s="48" t="s">
        <v>126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6" t="s">
        <v>127</v>
      </c>
      <c r="BY182" s="46"/>
      <c r="BZ182" s="46"/>
      <c r="CA182" s="46"/>
      <c r="CB182" s="46"/>
      <c r="CC182" s="46"/>
      <c r="CD182" s="46"/>
      <c r="CE182" s="46"/>
      <c r="CF182" s="46" t="s">
        <v>128</v>
      </c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7">
        <v>0</v>
      </c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>
        <v>0</v>
      </c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>
        <v>0</v>
      </c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</row>
    <row r="183" spans="1:148" ht="35.25" customHeight="1">
      <c r="A183" s="48" t="s">
        <v>129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6" t="s">
        <v>130</v>
      </c>
      <c r="BY183" s="46"/>
      <c r="BZ183" s="46"/>
      <c r="CA183" s="46"/>
      <c r="CB183" s="46"/>
      <c r="CC183" s="46"/>
      <c r="CD183" s="46"/>
      <c r="CE183" s="46"/>
      <c r="CF183" s="46" t="s">
        <v>131</v>
      </c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7">
        <v>294000</v>
      </c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>
        <v>400000</v>
      </c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>
        <v>400000</v>
      </c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</row>
    <row r="184" spans="1:148" ht="24" customHeight="1">
      <c r="A184" s="48" t="s">
        <v>132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6" t="s">
        <v>133</v>
      </c>
      <c r="BY184" s="46"/>
      <c r="BZ184" s="46"/>
      <c r="CA184" s="46"/>
      <c r="CB184" s="46"/>
      <c r="CC184" s="46"/>
      <c r="CD184" s="46"/>
      <c r="CE184" s="46"/>
      <c r="CF184" s="46" t="s">
        <v>134</v>
      </c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52">
        <f>CS187+CS188+CS189+CS190+CS191+CS192+CS193+CS194+CS195</f>
        <v>3662030</v>
      </c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>
        <f>DL187+DL188+DL189+DL190+DL191+DL192+DL193+DL194+DL195</f>
        <v>2177000</v>
      </c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>
        <f>EB185+EB187+EB188+EB189+EB190+EB191+EB192+EB193+EB194+EB195</f>
        <v>2150000</v>
      </c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</row>
    <row r="185" spans="1:148" ht="16.5" customHeight="1">
      <c r="A185" s="119" t="s">
        <v>135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</row>
    <row r="186" spans="1:148" ht="11.25" hidden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</row>
    <row r="187" spans="1:148" ht="11.25">
      <c r="A187" s="45" t="s">
        <v>187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6" t="s">
        <v>196</v>
      </c>
      <c r="BY187" s="46"/>
      <c r="BZ187" s="46"/>
      <c r="CA187" s="46"/>
      <c r="CB187" s="46"/>
      <c r="CC187" s="46"/>
      <c r="CD187" s="46"/>
      <c r="CE187" s="46"/>
      <c r="CF187" s="46" t="s">
        <v>134</v>
      </c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7">
        <v>0</v>
      </c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>
        <v>0</v>
      </c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>
        <v>0</v>
      </c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</row>
    <row r="188" spans="1:148" ht="11.25">
      <c r="A188" s="45" t="s">
        <v>188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6" t="s">
        <v>197</v>
      </c>
      <c r="BY188" s="46"/>
      <c r="BZ188" s="46"/>
      <c r="CA188" s="46"/>
      <c r="CB188" s="46"/>
      <c r="CC188" s="46"/>
      <c r="CD188" s="46"/>
      <c r="CE188" s="46"/>
      <c r="CF188" s="46" t="s">
        <v>134</v>
      </c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7">
        <v>0</v>
      </c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>
        <v>0</v>
      </c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>
        <v>0</v>
      </c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</row>
    <row r="189" spans="1:148" ht="11.25">
      <c r="A189" s="45" t="s">
        <v>189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6" t="s">
        <v>198</v>
      </c>
      <c r="BY189" s="46"/>
      <c r="BZ189" s="46"/>
      <c r="CA189" s="46"/>
      <c r="CB189" s="46"/>
      <c r="CC189" s="46"/>
      <c r="CD189" s="46"/>
      <c r="CE189" s="46"/>
      <c r="CF189" s="46" t="s">
        <v>134</v>
      </c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7">
        <v>0</v>
      </c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>
        <v>0</v>
      </c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>
        <v>0</v>
      </c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</row>
    <row r="190" spans="1:148" ht="11.25">
      <c r="A190" s="45" t="s">
        <v>190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6" t="s">
        <v>199</v>
      </c>
      <c r="BY190" s="46"/>
      <c r="BZ190" s="46"/>
      <c r="CA190" s="46"/>
      <c r="CB190" s="46"/>
      <c r="CC190" s="46"/>
      <c r="CD190" s="46"/>
      <c r="CE190" s="46"/>
      <c r="CF190" s="46" t="s">
        <v>134</v>
      </c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7">
        <v>0</v>
      </c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>
        <v>0</v>
      </c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>
        <v>0</v>
      </c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</row>
    <row r="191" spans="1:148" ht="11.25">
      <c r="A191" s="45" t="s">
        <v>191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6" t="s">
        <v>200</v>
      </c>
      <c r="BY191" s="46"/>
      <c r="BZ191" s="46"/>
      <c r="CA191" s="46"/>
      <c r="CB191" s="46"/>
      <c r="CC191" s="46"/>
      <c r="CD191" s="46"/>
      <c r="CE191" s="46"/>
      <c r="CF191" s="46" t="s">
        <v>134</v>
      </c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7">
        <v>0</v>
      </c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>
        <v>0</v>
      </c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>
        <v>0</v>
      </c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</row>
    <row r="192" spans="1:148" ht="11.25">
      <c r="A192" s="45" t="s">
        <v>192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6" t="s">
        <v>201</v>
      </c>
      <c r="BY192" s="46"/>
      <c r="BZ192" s="46"/>
      <c r="CA192" s="46"/>
      <c r="CB192" s="46"/>
      <c r="CC192" s="46"/>
      <c r="CD192" s="46"/>
      <c r="CE192" s="46"/>
      <c r="CF192" s="46" t="s">
        <v>134</v>
      </c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7">
        <v>0</v>
      </c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>
        <v>0</v>
      </c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>
        <v>0</v>
      </c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</row>
    <row r="193" spans="1:148" ht="11.25">
      <c r="A193" s="45" t="s">
        <v>193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6" t="s">
        <v>202</v>
      </c>
      <c r="BY193" s="46"/>
      <c r="BZ193" s="46"/>
      <c r="CA193" s="46"/>
      <c r="CB193" s="46"/>
      <c r="CC193" s="46"/>
      <c r="CD193" s="46"/>
      <c r="CE193" s="46"/>
      <c r="CF193" s="46" t="s">
        <v>134</v>
      </c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7">
        <v>0</v>
      </c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>
        <v>0</v>
      </c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>
        <v>0</v>
      </c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</row>
    <row r="194" spans="1:148" ht="11.25">
      <c r="A194" s="45" t="s">
        <v>194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6" t="s">
        <v>304</v>
      </c>
      <c r="BY194" s="46"/>
      <c r="BZ194" s="46"/>
      <c r="CA194" s="46"/>
      <c r="CB194" s="46"/>
      <c r="CC194" s="46"/>
      <c r="CD194" s="46"/>
      <c r="CE194" s="46"/>
      <c r="CF194" s="46" t="s">
        <v>134</v>
      </c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7">
        <v>3652930</v>
      </c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>
        <v>2150000</v>
      </c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>
        <v>2150000</v>
      </c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</row>
    <row r="195" spans="1:148" ht="11.25">
      <c r="A195" s="45" t="s">
        <v>195</v>
      </c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6" t="s">
        <v>305</v>
      </c>
      <c r="BY195" s="46"/>
      <c r="BZ195" s="46"/>
      <c r="CA195" s="46"/>
      <c r="CB195" s="46"/>
      <c r="CC195" s="46"/>
      <c r="CD195" s="46"/>
      <c r="CE195" s="46"/>
      <c r="CF195" s="46" t="s">
        <v>134</v>
      </c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7">
        <v>9100</v>
      </c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>
        <v>27000</v>
      </c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>
        <v>0</v>
      </c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</row>
    <row r="196" spans="1:148" ht="20.25" customHeight="1">
      <c r="A196" s="45" t="s">
        <v>204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6" t="s">
        <v>205</v>
      </c>
      <c r="BY196" s="46"/>
      <c r="BZ196" s="46"/>
      <c r="CA196" s="46"/>
      <c r="CB196" s="46"/>
      <c r="CC196" s="46"/>
      <c r="CD196" s="46"/>
      <c r="CE196" s="46"/>
      <c r="CF196" s="46" t="s">
        <v>206</v>
      </c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7">
        <v>141300</v>
      </c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>
        <v>86316</v>
      </c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>
        <v>86316</v>
      </c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</row>
    <row r="197" spans="1:148" ht="28.5" customHeight="1">
      <c r="A197" s="48" t="s">
        <v>136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6" t="s">
        <v>137</v>
      </c>
      <c r="BY197" s="46"/>
      <c r="BZ197" s="46"/>
      <c r="CA197" s="46"/>
      <c r="CB197" s="46"/>
      <c r="CC197" s="46"/>
      <c r="CD197" s="46"/>
      <c r="CE197" s="46"/>
      <c r="CF197" s="46" t="s">
        <v>138</v>
      </c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7">
        <f>CS198+CS199</f>
        <v>0</v>
      </c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>
        <f>DL198+DL199</f>
        <v>0</v>
      </c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>
        <f>EB198+EB199</f>
        <v>0</v>
      </c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</row>
    <row r="198" spans="1:148" ht="38.25" customHeight="1">
      <c r="A198" s="118" t="s">
        <v>139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46" t="s">
        <v>140</v>
      </c>
      <c r="BY198" s="46"/>
      <c r="BZ198" s="46"/>
      <c r="CA198" s="46"/>
      <c r="CB198" s="46"/>
      <c r="CC198" s="46"/>
      <c r="CD198" s="46"/>
      <c r="CE198" s="46"/>
      <c r="CF198" s="46" t="s">
        <v>141</v>
      </c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7">
        <v>0</v>
      </c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>
        <v>0</v>
      </c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>
        <v>0</v>
      </c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</row>
    <row r="199" spans="1:148" ht="30.75" customHeight="1">
      <c r="A199" s="118" t="s">
        <v>142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46" t="s">
        <v>143</v>
      </c>
      <c r="BY199" s="46"/>
      <c r="BZ199" s="46"/>
      <c r="CA199" s="46"/>
      <c r="CB199" s="46"/>
      <c r="CC199" s="46"/>
      <c r="CD199" s="46"/>
      <c r="CE199" s="46"/>
      <c r="CF199" s="46" t="s">
        <v>144</v>
      </c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7">
        <v>0</v>
      </c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>
        <v>0</v>
      </c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>
        <v>0</v>
      </c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</row>
    <row r="200" spans="1:148" ht="15" customHeight="1">
      <c r="A200" s="112" t="s">
        <v>228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09" t="s">
        <v>145</v>
      </c>
      <c r="BY200" s="109"/>
      <c r="BZ200" s="109"/>
      <c r="CA200" s="109"/>
      <c r="CB200" s="109"/>
      <c r="CC200" s="109"/>
      <c r="CD200" s="109"/>
      <c r="CE200" s="109"/>
      <c r="CF200" s="109" t="s">
        <v>146</v>
      </c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52">
        <f>CS201+CS202+CS203</f>
        <v>0</v>
      </c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>
        <f>DL201+DL202+DL203</f>
        <v>0</v>
      </c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>
        <f>EB201+EB202+EB203</f>
        <v>0</v>
      </c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</row>
    <row r="201" spans="1:148" ht="29.25" customHeight="1">
      <c r="A201" s="122" t="s">
        <v>223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46" t="s">
        <v>147</v>
      </c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7">
        <v>0</v>
      </c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>
        <v>0</v>
      </c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>
        <v>0</v>
      </c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</row>
    <row r="202" spans="1:148" ht="30.75" customHeight="1">
      <c r="A202" s="122" t="s">
        <v>224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46" t="s">
        <v>148</v>
      </c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7">
        <v>0</v>
      </c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>
        <v>0</v>
      </c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>
        <v>0</v>
      </c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</row>
    <row r="203" spans="1:148" ht="30.75" customHeight="1">
      <c r="A203" s="122" t="s">
        <v>225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46" t="s">
        <v>149</v>
      </c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7">
        <v>0</v>
      </c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>
        <v>0</v>
      </c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>
        <v>0</v>
      </c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</row>
    <row r="204" spans="1:148" ht="27" customHeight="1">
      <c r="A204" s="112" t="s">
        <v>226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09" t="s">
        <v>150</v>
      </c>
      <c r="BY204" s="109"/>
      <c r="BZ204" s="109"/>
      <c r="CA204" s="109"/>
      <c r="CB204" s="109"/>
      <c r="CC204" s="109"/>
      <c r="CD204" s="109"/>
      <c r="CE204" s="109"/>
      <c r="CF204" s="109" t="s">
        <v>33</v>
      </c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52">
        <f>CS205</f>
        <v>0</v>
      </c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>
        <f>DL205</f>
        <v>0</v>
      </c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>
        <f>EB205</f>
        <v>0</v>
      </c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</row>
    <row r="205" spans="1:148" ht="30.75" customHeight="1">
      <c r="A205" s="122" t="s">
        <v>151</v>
      </c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46" t="s">
        <v>152</v>
      </c>
      <c r="BY205" s="46"/>
      <c r="BZ205" s="46"/>
      <c r="CA205" s="46"/>
      <c r="CB205" s="46"/>
      <c r="CC205" s="46"/>
      <c r="CD205" s="46"/>
      <c r="CE205" s="46"/>
      <c r="CF205" s="46" t="s">
        <v>153</v>
      </c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7">
        <v>0</v>
      </c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>
        <v>0</v>
      </c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>
        <v>0</v>
      </c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</row>
    <row r="206" spans="1:148" ht="11.25">
      <c r="A206" s="122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</row>
    <row r="208" ht="4.5" customHeight="1"/>
    <row r="209" spans="1:148" ht="12.75" hidden="1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</row>
    <row r="211" spans="1:148" ht="12">
      <c r="A211" s="53" t="s">
        <v>212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</row>
    <row r="212" spans="1:148" ht="11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</row>
    <row r="213" spans="1:148" ht="11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</row>
    <row r="214" spans="1:148" ht="11.25">
      <c r="A214" s="55" t="s">
        <v>0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6"/>
      <c r="BX214" s="61" t="s">
        <v>1</v>
      </c>
      <c r="BY214" s="62"/>
      <c r="BZ214" s="62"/>
      <c r="CA214" s="62"/>
      <c r="CB214" s="62"/>
      <c r="CC214" s="62"/>
      <c r="CD214" s="62"/>
      <c r="CE214" s="63"/>
      <c r="CF214" s="61" t="s">
        <v>219</v>
      </c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3"/>
      <c r="CS214" s="70" t="s">
        <v>6</v>
      </c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2"/>
    </row>
    <row r="215" spans="1:148" ht="11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8"/>
      <c r="BX215" s="64"/>
      <c r="BY215" s="65"/>
      <c r="BZ215" s="65"/>
      <c r="CA215" s="65"/>
      <c r="CB215" s="65"/>
      <c r="CC215" s="65"/>
      <c r="CD215" s="65"/>
      <c r="CE215" s="66"/>
      <c r="CF215" s="64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6"/>
      <c r="CS215" s="126" t="s">
        <v>186</v>
      </c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8"/>
      <c r="DL215" s="36" t="s">
        <v>185</v>
      </c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8"/>
      <c r="EB215" s="36" t="s">
        <v>184</v>
      </c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8"/>
    </row>
    <row r="216" spans="1:148" ht="39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60"/>
      <c r="BX216" s="67"/>
      <c r="BY216" s="68"/>
      <c r="BZ216" s="68"/>
      <c r="CA216" s="68"/>
      <c r="CB216" s="68"/>
      <c r="CC216" s="68"/>
      <c r="CD216" s="68"/>
      <c r="CE216" s="69"/>
      <c r="CF216" s="67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9"/>
      <c r="CS216" s="129" t="s">
        <v>3</v>
      </c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1"/>
      <c r="DL216" s="132" t="s">
        <v>4</v>
      </c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4"/>
      <c r="EB216" s="132" t="s">
        <v>5</v>
      </c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4"/>
    </row>
    <row r="217" spans="1:148" ht="12" thickBot="1">
      <c r="A217" s="73" t="s">
        <v>7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 t="s">
        <v>8</v>
      </c>
      <c r="BY217" s="73"/>
      <c r="BZ217" s="73"/>
      <c r="CA217" s="73"/>
      <c r="CB217" s="73"/>
      <c r="CC217" s="73"/>
      <c r="CD217" s="73"/>
      <c r="CE217" s="73"/>
      <c r="CF217" s="73" t="s">
        <v>9</v>
      </c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124" t="s">
        <v>10</v>
      </c>
      <c r="CT217" s="124"/>
      <c r="CU217" s="124"/>
      <c r="CV217" s="124"/>
      <c r="CW217" s="124"/>
      <c r="CX217" s="124"/>
      <c r="CY217" s="124"/>
      <c r="CZ217" s="124"/>
      <c r="DA217" s="124"/>
      <c r="DB217" s="124"/>
      <c r="DC217" s="124"/>
      <c r="DD217" s="124"/>
      <c r="DE217" s="124"/>
      <c r="DF217" s="124"/>
      <c r="DG217" s="124"/>
      <c r="DH217" s="124"/>
      <c r="DI217" s="124"/>
      <c r="DJ217" s="124"/>
      <c r="DK217" s="124"/>
      <c r="DL217" s="124" t="s">
        <v>11</v>
      </c>
      <c r="DM217" s="124"/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 t="s">
        <v>12</v>
      </c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</row>
    <row r="218" spans="1:148" ht="18.75" customHeight="1" thickBot="1">
      <c r="A218" s="93" t="s">
        <v>218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46" t="s">
        <v>32</v>
      </c>
      <c r="BY218" s="46"/>
      <c r="BZ218" s="46"/>
      <c r="CA218" s="46"/>
      <c r="CB218" s="46"/>
      <c r="CC218" s="46"/>
      <c r="CD218" s="46"/>
      <c r="CE218" s="46"/>
      <c r="CF218" s="46" t="s">
        <v>33</v>
      </c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30"/>
      <c r="CS218" s="137">
        <v>85435.81</v>
      </c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37"/>
      <c r="DG218" s="137"/>
      <c r="DH218" s="137"/>
      <c r="DI218" s="137"/>
      <c r="DJ218" s="137"/>
      <c r="DK218" s="137"/>
      <c r="DL218" s="137">
        <v>0</v>
      </c>
      <c r="DM218" s="137"/>
      <c r="DN218" s="137"/>
      <c r="DO218" s="137"/>
      <c r="DP218" s="137"/>
      <c r="DQ218" s="137"/>
      <c r="DR218" s="137"/>
      <c r="DS218" s="137"/>
      <c r="DT218" s="137"/>
      <c r="DU218" s="137"/>
      <c r="DV218" s="137"/>
      <c r="DW218" s="137"/>
      <c r="DX218" s="137"/>
      <c r="DY218" s="137"/>
      <c r="DZ218" s="137"/>
      <c r="EA218" s="137"/>
      <c r="EB218" s="137">
        <v>0</v>
      </c>
      <c r="EC218" s="137"/>
      <c r="ED218" s="137"/>
      <c r="EE218" s="137"/>
      <c r="EF218" s="137"/>
      <c r="EG218" s="137"/>
      <c r="EH218" s="137"/>
      <c r="EI218" s="137"/>
      <c r="EJ218" s="137"/>
      <c r="EK218" s="137"/>
      <c r="EL218" s="137"/>
      <c r="EM218" s="137"/>
      <c r="EN218" s="137"/>
      <c r="EO218" s="137"/>
      <c r="EP218" s="137"/>
      <c r="EQ218" s="137"/>
      <c r="ER218" s="137"/>
    </row>
    <row r="219" spans="1:148" ht="18.75" customHeight="1" thickBot="1">
      <c r="A219" s="93" t="s">
        <v>220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46" t="s">
        <v>34</v>
      </c>
      <c r="BY219" s="46"/>
      <c r="BZ219" s="46"/>
      <c r="CA219" s="46"/>
      <c r="CB219" s="46"/>
      <c r="CC219" s="46"/>
      <c r="CD219" s="46"/>
      <c r="CE219" s="46"/>
      <c r="CF219" s="46" t="s">
        <v>33</v>
      </c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30"/>
      <c r="CS219" s="97">
        <f>CS218+CS220-CS243</f>
        <v>0</v>
      </c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>
        <f>DL218+DL220-DL243</f>
        <v>0</v>
      </c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>
        <f>EB218+EB220-EB243</f>
        <v>0</v>
      </c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</row>
    <row r="220" spans="1:148" ht="20.25" customHeight="1" thickBot="1">
      <c r="A220" s="112" t="s">
        <v>35</v>
      </c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09" t="s">
        <v>36</v>
      </c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10"/>
      <c r="CS220" s="111">
        <f>CS221+CS224+CS228+CS231+CS235+CS237+CS240</f>
        <v>160813.78</v>
      </c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  <c r="DE220" s="111"/>
      <c r="DF220" s="111"/>
      <c r="DG220" s="111"/>
      <c r="DH220" s="111"/>
      <c r="DI220" s="111"/>
      <c r="DJ220" s="111"/>
      <c r="DK220" s="111"/>
      <c r="DL220" s="111">
        <f>DL221+DL224+DL228+DL231+DL235+DL237+DL240</f>
        <v>150000</v>
      </c>
      <c r="DM220" s="111"/>
      <c r="DN220" s="111"/>
      <c r="DO220" s="111"/>
      <c r="DP220" s="111"/>
      <c r="DQ220" s="111"/>
      <c r="DR220" s="111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>
        <f>EB221+EB224+EB228+EB231+EB235+EB237+EB240</f>
        <v>150000</v>
      </c>
      <c r="EC220" s="111"/>
      <c r="ED220" s="111"/>
      <c r="EE220" s="111"/>
      <c r="EF220" s="111"/>
      <c r="EG220" s="111"/>
      <c r="EH220" s="111"/>
      <c r="EI220" s="111"/>
      <c r="EJ220" s="111"/>
      <c r="EK220" s="111"/>
      <c r="EL220" s="111"/>
      <c r="EM220" s="111"/>
      <c r="EN220" s="111"/>
      <c r="EO220" s="111"/>
      <c r="EP220" s="111"/>
      <c r="EQ220" s="111"/>
      <c r="ER220" s="111"/>
    </row>
    <row r="221" spans="1:148" ht="30" customHeight="1">
      <c r="A221" s="50" t="s">
        <v>37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46" t="s">
        <v>38</v>
      </c>
      <c r="BY221" s="46"/>
      <c r="BZ221" s="46"/>
      <c r="CA221" s="46"/>
      <c r="CB221" s="46"/>
      <c r="CC221" s="46"/>
      <c r="CD221" s="46"/>
      <c r="CE221" s="46"/>
      <c r="CF221" s="46" t="s">
        <v>39</v>
      </c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135">
        <f>CS222</f>
        <v>0</v>
      </c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>
        <f>DL222</f>
        <v>0</v>
      </c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>
        <f>EB222</f>
        <v>0</v>
      </c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M221" s="135"/>
      <c r="EN221" s="135"/>
      <c r="EO221" s="135"/>
      <c r="EP221" s="135"/>
      <c r="EQ221" s="135"/>
      <c r="ER221" s="135"/>
    </row>
    <row r="222" spans="1:148" ht="22.5" customHeight="1">
      <c r="A222" s="94" t="s">
        <v>40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46" t="s">
        <v>41</v>
      </c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</row>
    <row r="223" spans="1:148" ht="11.25" hidden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</row>
    <row r="224" spans="1:148" ht="28.5" customHeight="1">
      <c r="A224" s="50" t="s">
        <v>42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46" t="s">
        <v>43</v>
      </c>
      <c r="BY224" s="46"/>
      <c r="BZ224" s="46"/>
      <c r="CA224" s="46"/>
      <c r="CB224" s="46"/>
      <c r="CC224" s="46"/>
      <c r="CD224" s="46"/>
      <c r="CE224" s="46"/>
      <c r="CF224" s="46" t="s">
        <v>44</v>
      </c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7">
        <f>CS225+CS226+CS227</f>
        <v>155813.78</v>
      </c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>
        <f>DL225+DL226</f>
        <v>150000</v>
      </c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>
        <f>EB225+EB226</f>
        <v>150000</v>
      </c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</row>
    <row r="225" spans="1:148" ht="45.75" customHeight="1">
      <c r="A225" s="48" t="s">
        <v>45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6" t="s">
        <v>46</v>
      </c>
      <c r="BY225" s="46"/>
      <c r="BZ225" s="46"/>
      <c r="CA225" s="46"/>
      <c r="CB225" s="46"/>
      <c r="CC225" s="46"/>
      <c r="CD225" s="46"/>
      <c r="CE225" s="46"/>
      <c r="CF225" s="46" t="s">
        <v>44</v>
      </c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7">
        <v>0</v>
      </c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>
        <v>0</v>
      </c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>
        <v>0</v>
      </c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</row>
    <row r="226" spans="1:148" ht="39" customHeight="1">
      <c r="A226" s="48" t="s">
        <v>203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6" t="s">
        <v>47</v>
      </c>
      <c r="BY226" s="46"/>
      <c r="BZ226" s="46"/>
      <c r="CA226" s="46"/>
      <c r="CB226" s="46"/>
      <c r="CC226" s="46"/>
      <c r="CD226" s="46"/>
      <c r="CE226" s="46"/>
      <c r="CF226" s="46" t="s">
        <v>44</v>
      </c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7">
        <v>145000</v>
      </c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>
        <v>150000</v>
      </c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>
        <v>150000</v>
      </c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</row>
    <row r="227" spans="1:148" ht="21.75" customHeight="1">
      <c r="A227" s="39" t="s">
        <v>311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1"/>
      <c r="BX227" s="46" t="s">
        <v>312</v>
      </c>
      <c r="BY227" s="46"/>
      <c r="BZ227" s="46"/>
      <c r="CA227" s="46"/>
      <c r="CB227" s="46"/>
      <c r="CC227" s="46"/>
      <c r="CD227" s="46"/>
      <c r="CE227" s="46"/>
      <c r="CF227" s="46" t="s">
        <v>44</v>
      </c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7">
        <v>10813.78</v>
      </c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>
        <v>0</v>
      </c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>
        <v>0</v>
      </c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</row>
    <row r="228" spans="1:148" ht="23.25" customHeight="1">
      <c r="A228" s="50" t="s">
        <v>48</v>
      </c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46" t="s">
        <v>49</v>
      </c>
      <c r="BY228" s="46"/>
      <c r="BZ228" s="46"/>
      <c r="CA228" s="46"/>
      <c r="CB228" s="46"/>
      <c r="CC228" s="46"/>
      <c r="CD228" s="46"/>
      <c r="CE228" s="46"/>
      <c r="CF228" s="46" t="s">
        <v>50</v>
      </c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7">
        <f>CS229</f>
        <v>0</v>
      </c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>
        <f>DL229</f>
        <v>0</v>
      </c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>
        <f>EB229</f>
        <v>0</v>
      </c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</row>
    <row r="229" spans="1:148" ht="12" customHeight="1">
      <c r="A229" s="94" t="s">
        <v>40</v>
      </c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46" t="s">
        <v>51</v>
      </c>
      <c r="BY229" s="46"/>
      <c r="BZ229" s="46"/>
      <c r="CA229" s="46"/>
      <c r="CB229" s="46"/>
      <c r="CC229" s="46"/>
      <c r="CD229" s="46"/>
      <c r="CE229" s="46"/>
      <c r="CF229" s="46" t="s">
        <v>50</v>
      </c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7">
        <v>0</v>
      </c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>
        <v>0</v>
      </c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>
        <v>0</v>
      </c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</row>
    <row r="230" spans="1:148" ht="2.2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</row>
    <row r="231" spans="1:148" ht="28.5" customHeight="1">
      <c r="A231" s="50" t="s">
        <v>52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46" t="s">
        <v>53</v>
      </c>
      <c r="BY231" s="46"/>
      <c r="BZ231" s="46"/>
      <c r="CA231" s="46"/>
      <c r="CB231" s="46"/>
      <c r="CC231" s="46"/>
      <c r="CD231" s="46"/>
      <c r="CE231" s="46"/>
      <c r="CF231" s="46" t="s">
        <v>54</v>
      </c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7">
        <f>CS232+CS233+CS234</f>
        <v>5000</v>
      </c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>
        <f>DL232</f>
        <v>0</v>
      </c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>
        <f>EB232</f>
        <v>0</v>
      </c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</row>
    <row r="232" spans="1:148" ht="15.75" customHeight="1">
      <c r="A232" s="49" t="s">
        <v>250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6" t="s">
        <v>251</v>
      </c>
      <c r="BY232" s="46"/>
      <c r="BZ232" s="46"/>
      <c r="CA232" s="46"/>
      <c r="CB232" s="46"/>
      <c r="CC232" s="46"/>
      <c r="CD232" s="46"/>
      <c r="CE232" s="46"/>
      <c r="CF232" s="46" t="s">
        <v>54</v>
      </c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7">
        <v>0</v>
      </c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>
        <v>0</v>
      </c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>
        <v>0</v>
      </c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</row>
    <row r="233" spans="1:148" ht="16.5" customHeight="1">
      <c r="A233" s="49" t="s">
        <v>57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6" t="s">
        <v>253</v>
      </c>
      <c r="BY233" s="46"/>
      <c r="BZ233" s="46"/>
      <c r="CA233" s="46"/>
      <c r="CB233" s="46"/>
      <c r="CC233" s="46"/>
      <c r="CD233" s="46"/>
      <c r="CE233" s="46"/>
      <c r="CF233" s="46" t="s">
        <v>54</v>
      </c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7">
        <v>0</v>
      </c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>
        <v>0</v>
      </c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>
        <v>0</v>
      </c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</row>
    <row r="234" spans="1:148" ht="32.25" customHeight="1">
      <c r="A234" s="27" t="s">
        <v>301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9"/>
      <c r="BX234" s="30" t="s">
        <v>302</v>
      </c>
      <c r="BY234" s="31"/>
      <c r="BZ234" s="31"/>
      <c r="CA234" s="31"/>
      <c r="CB234" s="31"/>
      <c r="CC234" s="31"/>
      <c r="CD234" s="31"/>
      <c r="CE234" s="32"/>
      <c r="CF234" s="30" t="s">
        <v>54</v>
      </c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2"/>
      <c r="CS234" s="33">
        <v>5000</v>
      </c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5"/>
      <c r="DL234" s="33">
        <v>0</v>
      </c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5"/>
      <c r="EB234" s="33">
        <v>0</v>
      </c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5"/>
    </row>
    <row r="235" spans="1:148" ht="21.75" customHeight="1">
      <c r="A235" s="50" t="s">
        <v>55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46" t="s">
        <v>56</v>
      </c>
      <c r="BY235" s="46"/>
      <c r="BZ235" s="46"/>
      <c r="CA235" s="46"/>
      <c r="CB235" s="46"/>
      <c r="CC235" s="46"/>
      <c r="CD235" s="46"/>
      <c r="CE235" s="46"/>
      <c r="CF235" s="46" t="s">
        <v>254</v>
      </c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7">
        <f>CS236</f>
        <v>0</v>
      </c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>
        <f>DL236</f>
        <v>0</v>
      </c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>
        <f>EB236</f>
        <v>0</v>
      </c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</row>
    <row r="236" spans="1:148" ht="16.5" customHeight="1">
      <c r="A236" s="49" t="s">
        <v>40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7">
        <v>0</v>
      </c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>
        <v>0</v>
      </c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>
        <v>0</v>
      </c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</row>
    <row r="237" spans="1:148" ht="21" customHeight="1">
      <c r="A237" s="50" t="s">
        <v>58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46" t="s">
        <v>59</v>
      </c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7">
        <f>CS238</f>
        <v>0</v>
      </c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>
        <f>DL238</f>
        <v>0</v>
      </c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>
        <f>EB238</f>
        <v>0</v>
      </c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</row>
    <row r="238" spans="1:148" ht="18" customHeight="1">
      <c r="A238" s="49" t="s">
        <v>40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</row>
    <row r="239" spans="1:148" ht="9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</row>
    <row r="240" spans="1:148" ht="22.5" customHeight="1">
      <c r="A240" s="50" t="s">
        <v>221</v>
      </c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46" t="s">
        <v>60</v>
      </c>
      <c r="BY240" s="46"/>
      <c r="BZ240" s="46"/>
      <c r="CA240" s="46"/>
      <c r="CB240" s="46"/>
      <c r="CC240" s="46"/>
      <c r="CD240" s="46"/>
      <c r="CE240" s="46"/>
      <c r="CF240" s="46" t="s">
        <v>33</v>
      </c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7">
        <f>CS241</f>
        <v>0</v>
      </c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>
        <f>DL241</f>
        <v>0</v>
      </c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>
        <f>EB241</f>
        <v>0</v>
      </c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</row>
    <row r="241" spans="1:148" ht="36.75" customHeight="1">
      <c r="A241" s="48" t="s">
        <v>61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6" t="s">
        <v>62</v>
      </c>
      <c r="BY241" s="46"/>
      <c r="BZ241" s="46"/>
      <c r="CA241" s="46"/>
      <c r="CB241" s="46"/>
      <c r="CC241" s="46"/>
      <c r="CD241" s="46"/>
      <c r="CE241" s="46"/>
      <c r="CF241" s="46" t="s">
        <v>63</v>
      </c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</row>
    <row r="242" spans="1:148" ht="12" thickBot="1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</row>
    <row r="243" spans="1:148" ht="19.5" customHeight="1" thickBot="1">
      <c r="A243" s="112" t="s">
        <v>64</v>
      </c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09" t="s">
        <v>65</v>
      </c>
      <c r="BY243" s="109"/>
      <c r="BZ243" s="109"/>
      <c r="CA243" s="109"/>
      <c r="CB243" s="109"/>
      <c r="CC243" s="109"/>
      <c r="CD243" s="109"/>
      <c r="CE243" s="109"/>
      <c r="CF243" s="109" t="s">
        <v>33</v>
      </c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10"/>
      <c r="CS243" s="111">
        <f>DL244+CS253+CS260+CS264+CS269+CS271</f>
        <v>246249.59</v>
      </c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  <c r="DE243" s="111"/>
      <c r="DF243" s="111"/>
      <c r="DG243" s="111"/>
      <c r="DH243" s="111"/>
      <c r="DI243" s="111"/>
      <c r="DJ243" s="111"/>
      <c r="DK243" s="111"/>
      <c r="DL243" s="111">
        <f>DL244+DL253+DL260+DL264+DL269+DL271</f>
        <v>150000</v>
      </c>
      <c r="DM243" s="111"/>
      <c r="DN243" s="111"/>
      <c r="DO243" s="111"/>
      <c r="DP243" s="111"/>
      <c r="DQ243" s="111"/>
      <c r="DR243" s="111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>
        <f>EB244+EB253+EB260+EB264+EB269+EB271</f>
        <v>150000</v>
      </c>
      <c r="EC243" s="111"/>
      <c r="ED243" s="111"/>
      <c r="EE243" s="111"/>
      <c r="EF243" s="111"/>
      <c r="EG243" s="111"/>
      <c r="EH243" s="111"/>
      <c r="EI243" s="111"/>
      <c r="EJ243" s="111"/>
      <c r="EK243" s="111"/>
      <c r="EL243" s="111"/>
      <c r="EM243" s="111"/>
      <c r="EN243" s="111"/>
      <c r="EO243" s="111"/>
      <c r="EP243" s="111"/>
      <c r="EQ243" s="111"/>
      <c r="ER243" s="111"/>
    </row>
    <row r="244" spans="1:148" ht="26.25" customHeight="1">
      <c r="A244" s="122" t="s">
        <v>66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46" t="s">
        <v>67</v>
      </c>
      <c r="BY244" s="46"/>
      <c r="BZ244" s="46"/>
      <c r="CA244" s="46"/>
      <c r="CB244" s="46"/>
      <c r="CC244" s="46"/>
      <c r="CD244" s="46"/>
      <c r="CE244" s="46"/>
      <c r="CF244" s="46" t="s">
        <v>33</v>
      </c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113">
        <f>CS245+CS246+CS247+CS248+CS251</f>
        <v>0</v>
      </c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>
        <f>DL245+DL246+DL247+DL248+DL251</f>
        <v>0</v>
      </c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>
        <f>EB245+EB246+EB247+EB248+EB251</f>
        <v>0</v>
      </c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</row>
    <row r="245" spans="1:148" ht="23.25" customHeight="1">
      <c r="A245" s="48" t="s">
        <v>68</v>
      </c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6" t="s">
        <v>69</v>
      </c>
      <c r="BY245" s="46"/>
      <c r="BZ245" s="46"/>
      <c r="CA245" s="46"/>
      <c r="CB245" s="46"/>
      <c r="CC245" s="46"/>
      <c r="CD245" s="46"/>
      <c r="CE245" s="46"/>
      <c r="CF245" s="46" t="s">
        <v>70</v>
      </c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7">
        <v>0</v>
      </c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>
        <v>0</v>
      </c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>
        <v>0</v>
      </c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</row>
    <row r="246" spans="1:148" ht="27" customHeight="1">
      <c r="A246" s="48" t="s">
        <v>71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6" t="s">
        <v>72</v>
      </c>
      <c r="BY246" s="46"/>
      <c r="BZ246" s="46"/>
      <c r="CA246" s="46"/>
      <c r="CB246" s="46"/>
      <c r="CC246" s="46"/>
      <c r="CD246" s="46"/>
      <c r="CE246" s="46"/>
      <c r="CF246" s="46" t="s">
        <v>73</v>
      </c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7">
        <v>0</v>
      </c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>
        <v>0</v>
      </c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>
        <v>0</v>
      </c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</row>
    <row r="247" spans="1:148" ht="30.75" customHeight="1">
      <c r="A247" s="48" t="s">
        <v>74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6" t="s">
        <v>75</v>
      </c>
      <c r="BY247" s="46"/>
      <c r="BZ247" s="46"/>
      <c r="CA247" s="46"/>
      <c r="CB247" s="46"/>
      <c r="CC247" s="46"/>
      <c r="CD247" s="46"/>
      <c r="CE247" s="46"/>
      <c r="CF247" s="46" t="s">
        <v>76</v>
      </c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7">
        <v>0</v>
      </c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>
        <v>0</v>
      </c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>
        <v>0</v>
      </c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</row>
    <row r="248" spans="1:148" ht="32.25" customHeight="1">
      <c r="A248" s="48" t="s">
        <v>77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6" t="s">
        <v>78</v>
      </c>
      <c r="BY248" s="46"/>
      <c r="BZ248" s="46"/>
      <c r="CA248" s="46"/>
      <c r="CB248" s="46"/>
      <c r="CC248" s="46"/>
      <c r="CD248" s="46"/>
      <c r="CE248" s="46"/>
      <c r="CF248" s="46" t="s">
        <v>79</v>
      </c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52">
        <f>CS249+CS250</f>
        <v>0</v>
      </c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>
        <f>DL249+DL250</f>
        <v>0</v>
      </c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>
        <f>EB249+EB250</f>
        <v>0</v>
      </c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</row>
    <row r="249" spans="1:148" ht="30.75" customHeight="1">
      <c r="A249" s="118" t="s">
        <v>80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46" t="s">
        <v>81</v>
      </c>
      <c r="BY249" s="46"/>
      <c r="BZ249" s="46"/>
      <c r="CA249" s="46"/>
      <c r="CB249" s="46"/>
      <c r="CC249" s="46"/>
      <c r="CD249" s="46"/>
      <c r="CE249" s="46"/>
      <c r="CF249" s="46" t="s">
        <v>79</v>
      </c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7">
        <v>0</v>
      </c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>
        <v>0</v>
      </c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>
        <v>0</v>
      </c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</row>
    <row r="250" spans="1:148" ht="25.5" customHeight="1">
      <c r="A250" s="118" t="s">
        <v>82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46" t="s">
        <v>83</v>
      </c>
      <c r="BY250" s="46"/>
      <c r="BZ250" s="46"/>
      <c r="CA250" s="46"/>
      <c r="CB250" s="46"/>
      <c r="CC250" s="46"/>
      <c r="CD250" s="46"/>
      <c r="CE250" s="46"/>
      <c r="CF250" s="46" t="s">
        <v>79</v>
      </c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7">
        <v>0</v>
      </c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>
        <v>0</v>
      </c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>
        <v>0</v>
      </c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</row>
    <row r="251" spans="1:148" ht="36" customHeight="1">
      <c r="A251" s="48" t="s">
        <v>84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6" t="s">
        <v>255</v>
      </c>
      <c r="BY251" s="46"/>
      <c r="BZ251" s="46"/>
      <c r="CA251" s="46"/>
      <c r="CB251" s="46"/>
      <c r="CC251" s="46"/>
      <c r="CD251" s="46"/>
      <c r="CE251" s="46"/>
      <c r="CF251" s="46" t="s">
        <v>85</v>
      </c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52">
        <f>CS252</f>
        <v>0</v>
      </c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>
        <f>DL252</f>
        <v>0</v>
      </c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>
        <f>EB252</f>
        <v>0</v>
      </c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</row>
    <row r="252" spans="1:148" ht="27.75" customHeight="1">
      <c r="A252" s="118" t="s">
        <v>86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46" t="s">
        <v>256</v>
      </c>
      <c r="BY252" s="46"/>
      <c r="BZ252" s="46"/>
      <c r="CA252" s="46"/>
      <c r="CB252" s="46"/>
      <c r="CC252" s="46"/>
      <c r="CD252" s="46"/>
      <c r="CE252" s="46"/>
      <c r="CF252" s="46" t="s">
        <v>85</v>
      </c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7">
        <v>0</v>
      </c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>
        <v>0</v>
      </c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>
        <v>0</v>
      </c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</row>
    <row r="253" spans="1:148" ht="23.25" customHeight="1">
      <c r="A253" s="50" t="s">
        <v>87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46" t="s">
        <v>88</v>
      </c>
      <c r="BY253" s="46"/>
      <c r="BZ253" s="46"/>
      <c r="CA253" s="46"/>
      <c r="CB253" s="46"/>
      <c r="CC253" s="46"/>
      <c r="CD253" s="46"/>
      <c r="CE253" s="46"/>
      <c r="CF253" s="46" t="s">
        <v>89</v>
      </c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52">
        <f>CS254+CS257+CS258</f>
        <v>0</v>
      </c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>
        <f>DL254+DL257+DL258</f>
        <v>0</v>
      </c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>
        <f>EB254+EB257+EB258</f>
        <v>0</v>
      </c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</row>
    <row r="254" spans="1:148" ht="27" customHeight="1">
      <c r="A254" s="48" t="s">
        <v>90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6" t="s">
        <v>91</v>
      </c>
      <c r="BY254" s="46"/>
      <c r="BZ254" s="46"/>
      <c r="CA254" s="46"/>
      <c r="CB254" s="46"/>
      <c r="CC254" s="46"/>
      <c r="CD254" s="46"/>
      <c r="CE254" s="46"/>
      <c r="CF254" s="46" t="s">
        <v>92</v>
      </c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7">
        <f>CS255</f>
        <v>0</v>
      </c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>
        <f>DL255</f>
        <v>0</v>
      </c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>
        <f>EB255</f>
        <v>0</v>
      </c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</row>
    <row r="255" spans="1:148" ht="34.5" customHeight="1">
      <c r="A255" s="118" t="s">
        <v>93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46" t="s">
        <v>94</v>
      </c>
      <c r="BY255" s="46"/>
      <c r="BZ255" s="46"/>
      <c r="CA255" s="46"/>
      <c r="CB255" s="46"/>
      <c r="CC255" s="46"/>
      <c r="CD255" s="46"/>
      <c r="CE255" s="46"/>
      <c r="CF255" s="46" t="s">
        <v>95</v>
      </c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7">
        <v>0</v>
      </c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>
        <v>0</v>
      </c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>
        <v>0</v>
      </c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</row>
    <row r="256" spans="1:148" ht="3.75" customHeight="1" hidden="1">
      <c r="A256" s="141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2"/>
      <c r="BU256" s="142"/>
      <c r="BV256" s="142"/>
      <c r="BW256" s="143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</row>
    <row r="257" spans="1:148" ht="26.25" customHeight="1">
      <c r="A257" s="48" t="s">
        <v>96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6" t="s">
        <v>97</v>
      </c>
      <c r="BY257" s="46"/>
      <c r="BZ257" s="46"/>
      <c r="CA257" s="46"/>
      <c r="CB257" s="46"/>
      <c r="CC257" s="46"/>
      <c r="CD257" s="46"/>
      <c r="CE257" s="46"/>
      <c r="CF257" s="46" t="s">
        <v>98</v>
      </c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7">
        <v>0</v>
      </c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>
        <v>0</v>
      </c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>
        <v>0</v>
      </c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</row>
    <row r="258" spans="1:148" ht="38.25" customHeight="1">
      <c r="A258" s="48" t="s">
        <v>99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6" t="s">
        <v>100</v>
      </c>
      <c r="BY258" s="46"/>
      <c r="BZ258" s="46"/>
      <c r="CA258" s="46"/>
      <c r="CB258" s="46"/>
      <c r="CC258" s="46"/>
      <c r="CD258" s="46"/>
      <c r="CE258" s="46"/>
      <c r="CF258" s="46" t="s">
        <v>101</v>
      </c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7">
        <v>0</v>
      </c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>
        <v>0</v>
      </c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>
        <v>0</v>
      </c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</row>
    <row r="259" spans="1:148" ht="24.75" customHeight="1">
      <c r="A259" s="39" t="s">
        <v>268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1"/>
      <c r="BX259" s="30" t="s">
        <v>248</v>
      </c>
      <c r="BY259" s="31"/>
      <c r="BZ259" s="31"/>
      <c r="CA259" s="31"/>
      <c r="CB259" s="31"/>
      <c r="CC259" s="31"/>
      <c r="CD259" s="31"/>
      <c r="CE259" s="32"/>
      <c r="CF259" s="30" t="s">
        <v>249</v>
      </c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2"/>
      <c r="CS259" s="33">
        <v>0</v>
      </c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5"/>
      <c r="DL259" s="33">
        <v>0</v>
      </c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5"/>
      <c r="EB259" s="33">
        <v>0</v>
      </c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5"/>
    </row>
    <row r="260" spans="1:148" ht="17.25" customHeight="1">
      <c r="A260" s="50" t="s">
        <v>102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46" t="s">
        <v>103</v>
      </c>
      <c r="BY260" s="46"/>
      <c r="BZ260" s="46"/>
      <c r="CA260" s="46"/>
      <c r="CB260" s="46"/>
      <c r="CC260" s="46"/>
      <c r="CD260" s="46"/>
      <c r="CE260" s="46"/>
      <c r="CF260" s="46" t="s">
        <v>104</v>
      </c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52">
        <f>CS261+CS262+CS263</f>
        <v>0</v>
      </c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>
        <f>DL261+DL262+DL263</f>
        <v>0</v>
      </c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>
        <f>EB261+EB262+EB263</f>
        <v>0</v>
      </c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</row>
    <row r="261" spans="1:148" ht="25.5" customHeight="1">
      <c r="A261" s="48" t="s">
        <v>105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6" t="s">
        <v>106</v>
      </c>
      <c r="BY261" s="46"/>
      <c r="BZ261" s="46"/>
      <c r="CA261" s="46"/>
      <c r="CB261" s="46"/>
      <c r="CC261" s="46"/>
      <c r="CD261" s="46"/>
      <c r="CE261" s="46"/>
      <c r="CF261" s="46" t="s">
        <v>107</v>
      </c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7">
        <v>0</v>
      </c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>
        <v>0</v>
      </c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>
        <v>0</v>
      </c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</row>
    <row r="262" spans="1:148" ht="32.25" customHeight="1">
      <c r="A262" s="48" t="s">
        <v>108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6" t="s">
        <v>109</v>
      </c>
      <c r="BY262" s="46"/>
      <c r="BZ262" s="46"/>
      <c r="CA262" s="46"/>
      <c r="CB262" s="46"/>
      <c r="CC262" s="46"/>
      <c r="CD262" s="46"/>
      <c r="CE262" s="46"/>
      <c r="CF262" s="46" t="s">
        <v>110</v>
      </c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7">
        <v>0</v>
      </c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>
        <v>0</v>
      </c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>
        <v>0</v>
      </c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</row>
    <row r="263" spans="1:148" ht="29.25" customHeight="1">
      <c r="A263" s="48" t="s">
        <v>111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6" t="s">
        <v>112</v>
      </c>
      <c r="BY263" s="46"/>
      <c r="BZ263" s="46"/>
      <c r="CA263" s="46"/>
      <c r="CB263" s="46"/>
      <c r="CC263" s="46"/>
      <c r="CD263" s="46"/>
      <c r="CE263" s="46"/>
      <c r="CF263" s="46" t="s">
        <v>113</v>
      </c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7">
        <v>0</v>
      </c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>
        <v>0</v>
      </c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>
        <v>0</v>
      </c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</row>
    <row r="264" spans="1:148" ht="26.25" customHeight="1">
      <c r="A264" s="50" t="s">
        <v>114</v>
      </c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46" t="s">
        <v>115</v>
      </c>
      <c r="BY264" s="46"/>
      <c r="BZ264" s="46"/>
      <c r="CA264" s="46"/>
      <c r="CB264" s="46"/>
      <c r="CC264" s="46"/>
      <c r="CD264" s="46"/>
      <c r="CE264" s="46"/>
      <c r="CF264" s="46" t="s">
        <v>33</v>
      </c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7">
        <f>CS265+CS266+CS267</f>
        <v>0</v>
      </c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>
        <f>DL265+DL266+DL267</f>
        <v>0</v>
      </c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>
        <f>EB265+EB266+EB267</f>
        <v>0</v>
      </c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</row>
    <row r="265" spans="1:148" ht="31.5" customHeight="1">
      <c r="A265" s="48" t="s">
        <v>257</v>
      </c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6" t="s">
        <v>116</v>
      </c>
      <c r="BY265" s="46"/>
      <c r="BZ265" s="46"/>
      <c r="CA265" s="46"/>
      <c r="CB265" s="46"/>
      <c r="CC265" s="46"/>
      <c r="CD265" s="46"/>
      <c r="CE265" s="46"/>
      <c r="CF265" s="46" t="s">
        <v>258</v>
      </c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7">
        <v>0</v>
      </c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>
        <v>0</v>
      </c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>
        <v>0</v>
      </c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</row>
    <row r="266" spans="1:148" ht="21" customHeight="1">
      <c r="A266" s="48" t="s">
        <v>269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6" t="s">
        <v>118</v>
      </c>
      <c r="BY266" s="46"/>
      <c r="BZ266" s="46"/>
      <c r="CA266" s="46"/>
      <c r="CB266" s="46"/>
      <c r="CC266" s="46"/>
      <c r="CD266" s="46"/>
      <c r="CE266" s="46"/>
      <c r="CF266" s="46" t="s">
        <v>260</v>
      </c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7">
        <v>0</v>
      </c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>
        <v>0</v>
      </c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>
        <v>0</v>
      </c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</row>
    <row r="267" spans="1:148" ht="33.75" customHeight="1">
      <c r="A267" s="48" t="s">
        <v>266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6" t="s">
        <v>119</v>
      </c>
      <c r="BY267" s="46"/>
      <c r="BZ267" s="46"/>
      <c r="CA267" s="46"/>
      <c r="CB267" s="46"/>
      <c r="CC267" s="46"/>
      <c r="CD267" s="46"/>
      <c r="CE267" s="46"/>
      <c r="CF267" s="46" t="s">
        <v>262</v>
      </c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7">
        <v>0</v>
      </c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>
        <v>0</v>
      </c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>
        <v>0</v>
      </c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</row>
    <row r="268" spans="1:148" ht="33.75" customHeight="1">
      <c r="A268" s="48" t="s">
        <v>267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30" t="s">
        <v>263</v>
      </c>
      <c r="BY268" s="31"/>
      <c r="BZ268" s="31"/>
      <c r="CA268" s="31"/>
      <c r="CB268" s="31"/>
      <c r="CC268" s="31"/>
      <c r="CD268" s="31"/>
      <c r="CE268" s="32"/>
      <c r="CF268" s="30" t="s">
        <v>117</v>
      </c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2"/>
      <c r="CS268" s="33">
        <v>0</v>
      </c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5"/>
      <c r="DL268" s="33">
        <v>0</v>
      </c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5"/>
      <c r="EB268" s="33">
        <v>0</v>
      </c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5"/>
    </row>
    <row r="269" spans="1:148" ht="30" customHeight="1">
      <c r="A269" s="50" t="s">
        <v>120</v>
      </c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46" t="s">
        <v>121</v>
      </c>
      <c r="BY269" s="46"/>
      <c r="BZ269" s="46"/>
      <c r="CA269" s="46"/>
      <c r="CB269" s="46"/>
      <c r="CC269" s="46"/>
      <c r="CD269" s="46"/>
      <c r="CE269" s="46"/>
      <c r="CF269" s="46" t="s">
        <v>33</v>
      </c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7">
        <f>CS270</f>
        <v>0</v>
      </c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>
        <f>DL270</f>
        <v>0</v>
      </c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>
        <f>EB270</f>
        <v>0</v>
      </c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</row>
    <row r="270" spans="1:148" ht="32.25" customHeight="1">
      <c r="A270" s="48" t="s">
        <v>122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6" t="s">
        <v>123</v>
      </c>
      <c r="BY270" s="46"/>
      <c r="BZ270" s="46"/>
      <c r="CA270" s="46"/>
      <c r="CB270" s="46"/>
      <c r="CC270" s="46"/>
      <c r="CD270" s="46"/>
      <c r="CE270" s="46"/>
      <c r="CF270" s="46" t="s">
        <v>124</v>
      </c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7">
        <v>0</v>
      </c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>
        <v>0</v>
      </c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>
        <v>0</v>
      </c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</row>
    <row r="271" spans="1:148" ht="26.25" customHeight="1">
      <c r="A271" s="50" t="s">
        <v>227</v>
      </c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46" t="s">
        <v>125</v>
      </c>
      <c r="BY271" s="46"/>
      <c r="BZ271" s="46"/>
      <c r="CA271" s="46"/>
      <c r="CB271" s="46"/>
      <c r="CC271" s="46"/>
      <c r="CD271" s="46"/>
      <c r="CE271" s="46"/>
      <c r="CF271" s="46" t="s">
        <v>33</v>
      </c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52">
        <f>CS272+CS273+CS274+CS286</f>
        <v>246249.59</v>
      </c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>
        <f>DL272+DL273+DL274+DL286</f>
        <v>150000</v>
      </c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>
        <f>EB272+EB273+EB274+EB286</f>
        <v>150000</v>
      </c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</row>
    <row r="272" spans="1:148" ht="29.25" customHeight="1">
      <c r="A272" s="48" t="s">
        <v>126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6" t="s">
        <v>127</v>
      </c>
      <c r="BY272" s="46"/>
      <c r="BZ272" s="46"/>
      <c r="CA272" s="46"/>
      <c r="CB272" s="46"/>
      <c r="CC272" s="46"/>
      <c r="CD272" s="46"/>
      <c r="CE272" s="46"/>
      <c r="CF272" s="46" t="s">
        <v>128</v>
      </c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7">
        <v>0</v>
      </c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>
        <v>0</v>
      </c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>
        <v>0</v>
      </c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</row>
    <row r="273" spans="1:148" ht="33" customHeight="1">
      <c r="A273" s="48" t="s">
        <v>129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6" t="s">
        <v>130</v>
      </c>
      <c r="BY273" s="46"/>
      <c r="BZ273" s="46"/>
      <c r="CA273" s="46"/>
      <c r="CB273" s="46"/>
      <c r="CC273" s="46"/>
      <c r="CD273" s="46"/>
      <c r="CE273" s="46"/>
      <c r="CF273" s="46" t="s">
        <v>131</v>
      </c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7">
        <v>0</v>
      </c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>
        <v>0</v>
      </c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>
        <v>0</v>
      </c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</row>
    <row r="274" spans="1:148" ht="21.75" customHeight="1">
      <c r="A274" s="48" t="s">
        <v>132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6" t="s">
        <v>133</v>
      </c>
      <c r="BY274" s="46"/>
      <c r="BZ274" s="46"/>
      <c r="CA274" s="46"/>
      <c r="CB274" s="46"/>
      <c r="CC274" s="46"/>
      <c r="CD274" s="46"/>
      <c r="CE274" s="46"/>
      <c r="CF274" s="46" t="s">
        <v>134</v>
      </c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52">
        <f>CS277+CS278+CS279+CS280+CS281+CS282+CS283+CS284+CS285</f>
        <v>246249.59</v>
      </c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>
        <f>DL277+DL278+DL279+DL280+DL281+DL282+DL283+DL284+DL286+DL285</f>
        <v>150000</v>
      </c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>
        <f>EB275+EB277+EB278+EB279+EB280+EB281+EB282+EB283+EB284+EB285</f>
        <v>150000</v>
      </c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</row>
    <row r="275" spans="1:148" ht="20.25" customHeight="1">
      <c r="A275" s="119" t="s">
        <v>135</v>
      </c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</row>
    <row r="276" spans="1:148" ht="11.2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</row>
    <row r="277" spans="1:148" ht="11.25">
      <c r="A277" s="45" t="s">
        <v>187</v>
      </c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6" t="s">
        <v>196</v>
      </c>
      <c r="BY277" s="46"/>
      <c r="BZ277" s="46"/>
      <c r="CA277" s="46"/>
      <c r="CB277" s="46"/>
      <c r="CC277" s="46"/>
      <c r="CD277" s="46"/>
      <c r="CE277" s="46"/>
      <c r="CF277" s="46" t="s">
        <v>134</v>
      </c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7">
        <v>0</v>
      </c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>
        <v>0</v>
      </c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>
        <v>0</v>
      </c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</row>
    <row r="278" spans="1:148" ht="11.25">
      <c r="A278" s="45" t="s">
        <v>188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6" t="s">
        <v>197</v>
      </c>
      <c r="BY278" s="46"/>
      <c r="BZ278" s="46"/>
      <c r="CA278" s="46"/>
      <c r="CB278" s="46"/>
      <c r="CC278" s="46"/>
      <c r="CD278" s="46"/>
      <c r="CE278" s="46"/>
      <c r="CF278" s="46" t="s">
        <v>134</v>
      </c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7">
        <v>0</v>
      </c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>
        <v>0</v>
      </c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>
        <v>0</v>
      </c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</row>
    <row r="279" spans="1:148" ht="11.25">
      <c r="A279" s="45" t="s">
        <v>189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6" t="s">
        <v>198</v>
      </c>
      <c r="BY279" s="46"/>
      <c r="BZ279" s="46"/>
      <c r="CA279" s="46"/>
      <c r="CB279" s="46"/>
      <c r="CC279" s="46"/>
      <c r="CD279" s="46"/>
      <c r="CE279" s="46"/>
      <c r="CF279" s="46" t="s">
        <v>134</v>
      </c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7">
        <v>0</v>
      </c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>
        <v>0</v>
      </c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>
        <v>0</v>
      </c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</row>
    <row r="280" spans="1:148" ht="11.25">
      <c r="A280" s="45" t="s">
        <v>190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6" t="s">
        <v>199</v>
      </c>
      <c r="BY280" s="46"/>
      <c r="BZ280" s="46"/>
      <c r="CA280" s="46"/>
      <c r="CB280" s="46"/>
      <c r="CC280" s="46"/>
      <c r="CD280" s="46"/>
      <c r="CE280" s="46"/>
      <c r="CF280" s="46" t="s">
        <v>134</v>
      </c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7">
        <v>0</v>
      </c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>
        <v>0</v>
      </c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>
        <v>0</v>
      </c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</row>
    <row r="281" spans="1:148" ht="11.25">
      <c r="A281" s="45" t="s">
        <v>191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6" t="s">
        <v>200</v>
      </c>
      <c r="BY281" s="46"/>
      <c r="BZ281" s="46"/>
      <c r="CA281" s="46"/>
      <c r="CB281" s="46"/>
      <c r="CC281" s="46"/>
      <c r="CD281" s="46"/>
      <c r="CE281" s="46"/>
      <c r="CF281" s="46" t="s">
        <v>134</v>
      </c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7">
        <v>13000</v>
      </c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>
        <v>10000</v>
      </c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>
        <v>10000</v>
      </c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</row>
    <row r="282" spans="1:148" ht="11.25">
      <c r="A282" s="45" t="s">
        <v>192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6" t="s">
        <v>201</v>
      </c>
      <c r="BY282" s="46"/>
      <c r="BZ282" s="46"/>
      <c r="CA282" s="46"/>
      <c r="CB282" s="46"/>
      <c r="CC282" s="46"/>
      <c r="CD282" s="46"/>
      <c r="CE282" s="46"/>
      <c r="CF282" s="46" t="s">
        <v>134</v>
      </c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7">
        <v>86000</v>
      </c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>
        <v>50000</v>
      </c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>
        <v>50000</v>
      </c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</row>
    <row r="283" spans="1:148" ht="11.25">
      <c r="A283" s="45" t="s">
        <v>193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6" t="s">
        <v>202</v>
      </c>
      <c r="BY283" s="46"/>
      <c r="BZ283" s="46"/>
      <c r="CA283" s="46"/>
      <c r="CB283" s="46"/>
      <c r="CC283" s="46"/>
      <c r="CD283" s="46"/>
      <c r="CE283" s="46"/>
      <c r="CF283" s="46" t="s">
        <v>134</v>
      </c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7">
        <v>0</v>
      </c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>
        <v>0</v>
      </c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>
        <v>0</v>
      </c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</row>
    <row r="284" spans="1:148" ht="11.25">
      <c r="A284" s="45" t="s">
        <v>194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6" t="s">
        <v>304</v>
      </c>
      <c r="BY284" s="46"/>
      <c r="BZ284" s="46"/>
      <c r="CA284" s="46"/>
      <c r="CB284" s="46"/>
      <c r="CC284" s="46"/>
      <c r="CD284" s="46"/>
      <c r="CE284" s="46"/>
      <c r="CF284" s="46" t="s">
        <v>134</v>
      </c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7">
        <v>6825</v>
      </c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>
        <v>0</v>
      </c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>
        <v>0</v>
      </c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</row>
    <row r="285" spans="1:148" ht="11.25">
      <c r="A285" s="45" t="s">
        <v>195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6" t="s">
        <v>305</v>
      </c>
      <c r="BY285" s="46"/>
      <c r="BZ285" s="46"/>
      <c r="CA285" s="46"/>
      <c r="CB285" s="46"/>
      <c r="CC285" s="46"/>
      <c r="CD285" s="46"/>
      <c r="CE285" s="46"/>
      <c r="CF285" s="46" t="s">
        <v>134</v>
      </c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7">
        <v>140424.59</v>
      </c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>
        <v>90000</v>
      </c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>
        <v>90000</v>
      </c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</row>
    <row r="286" spans="1:148" ht="15" customHeight="1">
      <c r="A286" s="45" t="s">
        <v>204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6" t="s">
        <v>205</v>
      </c>
      <c r="BY286" s="46"/>
      <c r="BZ286" s="46"/>
      <c r="CA286" s="46"/>
      <c r="CB286" s="46"/>
      <c r="CC286" s="46"/>
      <c r="CD286" s="46"/>
      <c r="CE286" s="46"/>
      <c r="CF286" s="46" t="s">
        <v>206</v>
      </c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7">
        <v>0</v>
      </c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>
        <v>0</v>
      </c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>
        <v>0</v>
      </c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</row>
    <row r="287" spans="1:148" ht="20.25" customHeight="1">
      <c r="A287" s="48" t="s">
        <v>136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6" t="s">
        <v>137</v>
      </c>
      <c r="BY287" s="46"/>
      <c r="BZ287" s="46"/>
      <c r="CA287" s="46"/>
      <c r="CB287" s="46"/>
      <c r="CC287" s="46"/>
      <c r="CD287" s="46"/>
      <c r="CE287" s="46"/>
      <c r="CF287" s="46" t="s">
        <v>138</v>
      </c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7">
        <f>CS288+CS289</f>
        <v>0</v>
      </c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>
        <f>DL288+DL289</f>
        <v>0</v>
      </c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>
        <f>EB288+EB289</f>
        <v>0</v>
      </c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</row>
    <row r="288" spans="1:148" ht="39.75" customHeight="1">
      <c r="A288" s="118" t="s">
        <v>139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46" t="s">
        <v>140</v>
      </c>
      <c r="BY288" s="46"/>
      <c r="BZ288" s="46"/>
      <c r="CA288" s="46"/>
      <c r="CB288" s="46"/>
      <c r="CC288" s="46"/>
      <c r="CD288" s="46"/>
      <c r="CE288" s="46"/>
      <c r="CF288" s="46" t="s">
        <v>141</v>
      </c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7">
        <v>0</v>
      </c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>
        <v>0</v>
      </c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>
        <v>0</v>
      </c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</row>
    <row r="289" spans="1:148" ht="32.25" customHeight="1">
      <c r="A289" s="118" t="s">
        <v>142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46" t="s">
        <v>143</v>
      </c>
      <c r="BY289" s="46"/>
      <c r="BZ289" s="46"/>
      <c r="CA289" s="46"/>
      <c r="CB289" s="46"/>
      <c r="CC289" s="46"/>
      <c r="CD289" s="46"/>
      <c r="CE289" s="46"/>
      <c r="CF289" s="46" t="s">
        <v>144</v>
      </c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7">
        <v>0</v>
      </c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>
        <v>0</v>
      </c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>
        <v>0</v>
      </c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</row>
    <row r="290" spans="1:148" ht="16.5" customHeight="1">
      <c r="A290" s="112" t="s">
        <v>222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09" t="s">
        <v>145</v>
      </c>
      <c r="BY290" s="109"/>
      <c r="BZ290" s="109"/>
      <c r="CA290" s="109"/>
      <c r="CB290" s="109"/>
      <c r="CC290" s="109"/>
      <c r="CD290" s="109"/>
      <c r="CE290" s="109"/>
      <c r="CF290" s="109" t="s">
        <v>146</v>
      </c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52">
        <f>CS291+CS292+CS293</f>
        <v>0</v>
      </c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>
        <f>DL291+DL292+DL293</f>
        <v>0</v>
      </c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>
        <f>EB291+EB292+EB293</f>
        <v>0</v>
      </c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</row>
    <row r="291" spans="1:148" ht="34.5" customHeight="1">
      <c r="A291" s="122" t="s">
        <v>223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46" t="s">
        <v>147</v>
      </c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7">
        <v>0</v>
      </c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>
        <v>0</v>
      </c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>
        <v>0</v>
      </c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</row>
    <row r="292" spans="1:148" ht="28.5" customHeight="1">
      <c r="A292" s="122" t="s">
        <v>224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46" t="s">
        <v>148</v>
      </c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7">
        <v>0</v>
      </c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>
        <v>0</v>
      </c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>
        <v>0</v>
      </c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</row>
    <row r="293" spans="1:148" ht="26.25" customHeight="1">
      <c r="A293" s="122" t="s">
        <v>225</v>
      </c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46" t="s">
        <v>149</v>
      </c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7">
        <v>0</v>
      </c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>
        <v>0</v>
      </c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>
        <v>0</v>
      </c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</row>
    <row r="294" spans="1:148" ht="19.5" customHeight="1">
      <c r="A294" s="112" t="s">
        <v>229</v>
      </c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09" t="s">
        <v>150</v>
      </c>
      <c r="BY294" s="109"/>
      <c r="BZ294" s="109"/>
      <c r="CA294" s="109"/>
      <c r="CB294" s="109"/>
      <c r="CC294" s="109"/>
      <c r="CD294" s="109"/>
      <c r="CE294" s="109"/>
      <c r="CF294" s="109" t="s">
        <v>33</v>
      </c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52">
        <f>CS295</f>
        <v>0</v>
      </c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>
        <f>DL295</f>
        <v>0</v>
      </c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>
        <f>EB295</f>
        <v>0</v>
      </c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</row>
    <row r="295" spans="1:148" ht="33" customHeight="1">
      <c r="A295" s="122" t="s">
        <v>151</v>
      </c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46" t="s">
        <v>152</v>
      </c>
      <c r="BY295" s="46"/>
      <c r="BZ295" s="46"/>
      <c r="CA295" s="46"/>
      <c r="CB295" s="46"/>
      <c r="CC295" s="46"/>
      <c r="CD295" s="46"/>
      <c r="CE295" s="46"/>
      <c r="CF295" s="46" t="s">
        <v>153</v>
      </c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7">
        <v>0</v>
      </c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>
        <v>0</v>
      </c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>
        <v>0</v>
      </c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</row>
    <row r="296" spans="1:148" ht="11.25">
      <c r="A296" s="122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</row>
    <row r="297" spans="1:148" ht="11.25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</row>
    <row r="298" spans="1:148" ht="11.25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</row>
    <row r="299" spans="1:148" ht="11.25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</row>
    <row r="300" spans="1:161" ht="12">
      <c r="A300" s="6"/>
      <c r="B300" s="76" t="s">
        <v>230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6"/>
    </row>
    <row r="302" spans="1:161" ht="11.25" customHeight="1">
      <c r="A302" s="62" t="s">
        <v>154</v>
      </c>
      <c r="B302" s="62"/>
      <c r="C302" s="62"/>
      <c r="D302" s="62"/>
      <c r="E302" s="62"/>
      <c r="F302" s="62"/>
      <c r="G302" s="62"/>
      <c r="H302" s="63"/>
      <c r="I302" s="139" t="s">
        <v>0</v>
      </c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8" t="s">
        <v>270</v>
      </c>
      <c r="BD302" s="138"/>
      <c r="BE302" s="138"/>
      <c r="BF302" s="138"/>
      <c r="BG302" s="138"/>
      <c r="BH302" s="138"/>
      <c r="BI302" s="138"/>
      <c r="BJ302" s="138"/>
      <c r="BK302" s="138"/>
      <c r="BL302" s="138" t="s">
        <v>271</v>
      </c>
      <c r="BM302" s="138"/>
      <c r="BN302" s="138"/>
      <c r="BO302" s="138"/>
      <c r="BP302" s="138"/>
      <c r="BQ302" s="138"/>
      <c r="BR302" s="138"/>
      <c r="BS302" s="138"/>
      <c r="BT302" s="138"/>
      <c r="BU302" s="138" t="s">
        <v>272</v>
      </c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  <c r="CW302" s="138"/>
      <c r="CX302" s="138"/>
      <c r="CY302" s="138"/>
      <c r="CZ302" s="138"/>
      <c r="DA302" s="138"/>
      <c r="DB302" s="138"/>
      <c r="DC302" s="138"/>
      <c r="DD302" s="138"/>
      <c r="DE302" s="138"/>
      <c r="DF302" s="139" t="s">
        <v>6</v>
      </c>
      <c r="DG302" s="139"/>
      <c r="DH302" s="139"/>
      <c r="DI302" s="139"/>
      <c r="DJ302" s="139"/>
      <c r="DK302" s="139"/>
      <c r="DL302" s="139"/>
      <c r="DM302" s="139"/>
      <c r="DN302" s="139"/>
      <c r="DO302" s="139"/>
      <c r="DP302" s="139"/>
      <c r="DQ302" s="139"/>
      <c r="DR302" s="139"/>
      <c r="DS302" s="139"/>
      <c r="DT302" s="139"/>
      <c r="DU302" s="139"/>
      <c r="DV302" s="139"/>
      <c r="DW302" s="139"/>
      <c r="DX302" s="139"/>
      <c r="DY302" s="139"/>
      <c r="DZ302" s="139"/>
      <c r="EA302" s="139"/>
      <c r="EB302" s="139"/>
      <c r="EC302" s="139"/>
      <c r="ED302" s="139"/>
      <c r="EE302" s="139"/>
      <c r="EF302" s="139"/>
      <c r="EG302" s="139"/>
      <c r="EH302" s="139"/>
      <c r="EI302" s="139"/>
      <c r="EJ302" s="139"/>
      <c r="EK302" s="139"/>
      <c r="EL302" s="139"/>
      <c r="EM302" s="139"/>
      <c r="EN302" s="139"/>
      <c r="EO302" s="139"/>
      <c r="EP302" s="139"/>
      <c r="EQ302" s="139"/>
      <c r="ER302" s="139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</row>
    <row r="303" spans="1:161" ht="11.25" customHeight="1">
      <c r="A303" s="65"/>
      <c r="B303" s="65"/>
      <c r="C303" s="65"/>
      <c r="D303" s="65"/>
      <c r="E303" s="65"/>
      <c r="F303" s="65"/>
      <c r="G303" s="65"/>
      <c r="H303" s="66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  <c r="CW303" s="138"/>
      <c r="CX303" s="138"/>
      <c r="CY303" s="138"/>
      <c r="CZ303" s="138"/>
      <c r="DA303" s="138"/>
      <c r="DB303" s="138"/>
      <c r="DC303" s="138"/>
      <c r="DD303" s="138"/>
      <c r="DE303" s="138"/>
      <c r="DF303" s="45" t="s">
        <v>214</v>
      </c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 t="s">
        <v>185</v>
      </c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138" t="s">
        <v>213</v>
      </c>
      <c r="EI303" s="138"/>
      <c r="EJ303" s="138"/>
      <c r="EK303" s="138"/>
      <c r="EL303" s="138"/>
      <c r="EM303" s="138"/>
      <c r="EN303" s="138"/>
      <c r="EO303" s="138"/>
      <c r="EP303" s="138"/>
      <c r="EQ303" s="138"/>
      <c r="ER303" s="13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</row>
    <row r="304" spans="1:161" ht="44.25" customHeight="1">
      <c r="A304" s="68"/>
      <c r="B304" s="68"/>
      <c r="C304" s="68"/>
      <c r="D304" s="68"/>
      <c r="E304" s="68"/>
      <c r="F304" s="68"/>
      <c r="G304" s="68"/>
      <c r="H304" s="6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  <c r="CW304" s="138"/>
      <c r="CX304" s="138"/>
      <c r="CY304" s="138"/>
      <c r="CZ304" s="138"/>
      <c r="DA304" s="138"/>
      <c r="DB304" s="138"/>
      <c r="DC304" s="138"/>
      <c r="DD304" s="138"/>
      <c r="DE304" s="138"/>
      <c r="DF304" s="146" t="s">
        <v>155</v>
      </c>
      <c r="DG304" s="146"/>
      <c r="DH304" s="146"/>
      <c r="DI304" s="146"/>
      <c r="DJ304" s="146"/>
      <c r="DK304" s="146"/>
      <c r="DL304" s="146"/>
      <c r="DM304" s="146"/>
      <c r="DN304" s="146"/>
      <c r="DO304" s="146"/>
      <c r="DP304" s="146"/>
      <c r="DQ304" s="146"/>
      <c r="DR304" s="146"/>
      <c r="DS304" s="146"/>
      <c r="DT304" s="146"/>
      <c r="DU304" s="146" t="s">
        <v>156</v>
      </c>
      <c r="DV304" s="146"/>
      <c r="DW304" s="146"/>
      <c r="DX304" s="146"/>
      <c r="DY304" s="146"/>
      <c r="DZ304" s="146"/>
      <c r="EA304" s="146"/>
      <c r="EB304" s="146"/>
      <c r="EC304" s="146"/>
      <c r="ED304" s="146"/>
      <c r="EE304" s="146"/>
      <c r="EF304" s="146"/>
      <c r="EG304" s="146"/>
      <c r="EH304" s="146" t="s">
        <v>157</v>
      </c>
      <c r="EI304" s="146"/>
      <c r="EJ304" s="146"/>
      <c r="EK304" s="146"/>
      <c r="EL304" s="146"/>
      <c r="EM304" s="146"/>
      <c r="EN304" s="146"/>
      <c r="EO304" s="146"/>
      <c r="EP304" s="146"/>
      <c r="EQ304" s="146"/>
      <c r="ER304" s="146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</row>
    <row r="305" spans="1:161" ht="13.5" customHeight="1">
      <c r="A305" s="144" t="s">
        <v>7</v>
      </c>
      <c r="B305" s="144"/>
      <c r="C305" s="144"/>
      <c r="D305" s="144"/>
      <c r="E305" s="144"/>
      <c r="F305" s="144"/>
      <c r="G305" s="144"/>
      <c r="H305" s="145"/>
      <c r="I305" s="73" t="s">
        <v>8</v>
      </c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 t="s">
        <v>9</v>
      </c>
      <c r="BD305" s="73"/>
      <c r="BE305" s="73"/>
      <c r="BF305" s="73"/>
      <c r="BG305" s="73"/>
      <c r="BH305" s="73"/>
      <c r="BI305" s="73"/>
      <c r="BJ305" s="73"/>
      <c r="BK305" s="73"/>
      <c r="BL305" s="73" t="s">
        <v>10</v>
      </c>
      <c r="BM305" s="73"/>
      <c r="BN305" s="73"/>
      <c r="BO305" s="73"/>
      <c r="BP305" s="73"/>
      <c r="BQ305" s="73"/>
      <c r="BR305" s="73"/>
      <c r="BS305" s="73"/>
      <c r="BT305" s="73"/>
      <c r="BU305" s="73" t="s">
        <v>296</v>
      </c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 t="s">
        <v>11</v>
      </c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 t="s">
        <v>12</v>
      </c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 t="s">
        <v>13</v>
      </c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</row>
    <row r="306" spans="1:161" ht="12.75" customHeight="1">
      <c r="A306" s="147">
        <v>1</v>
      </c>
      <c r="B306" s="147"/>
      <c r="C306" s="147"/>
      <c r="D306" s="147"/>
      <c r="E306" s="147"/>
      <c r="F306" s="147"/>
      <c r="G306" s="147"/>
      <c r="H306" s="148"/>
      <c r="I306" s="140" t="s">
        <v>231</v>
      </c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>
        <v>26000</v>
      </c>
      <c r="BD306" s="140"/>
      <c r="BE306" s="140"/>
      <c r="BF306" s="140"/>
      <c r="BG306" s="140"/>
      <c r="BH306" s="140"/>
      <c r="BI306" s="140"/>
      <c r="BJ306" s="140"/>
      <c r="BK306" s="140"/>
      <c r="BL306" s="140" t="s">
        <v>273</v>
      </c>
      <c r="BM306" s="140"/>
      <c r="BN306" s="140"/>
      <c r="BO306" s="140"/>
      <c r="BP306" s="140"/>
      <c r="BQ306" s="140"/>
      <c r="BR306" s="140"/>
      <c r="BS306" s="140"/>
      <c r="BT306" s="140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49">
        <f>DF307+DF308+DF309+DF316</f>
        <v>11908649.59</v>
      </c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>
        <f>DZ307+DZ308+DZ309+DU316</f>
        <v>8637005</v>
      </c>
      <c r="DV306" s="149"/>
      <c r="DW306" s="149"/>
      <c r="DX306" s="149"/>
      <c r="DY306" s="149"/>
      <c r="DZ306" s="149"/>
      <c r="EA306" s="149"/>
      <c r="EB306" s="149"/>
      <c r="EC306" s="149"/>
      <c r="ED306" s="149"/>
      <c r="EE306" s="149"/>
      <c r="EF306" s="149"/>
      <c r="EG306" s="149"/>
      <c r="EH306" s="149">
        <f>EP307+EP308+EP309+EH316</f>
        <v>8610005</v>
      </c>
      <c r="EI306" s="149"/>
      <c r="EJ306" s="149"/>
      <c r="EK306" s="149"/>
      <c r="EL306" s="149"/>
      <c r="EM306" s="149"/>
      <c r="EN306" s="149"/>
      <c r="EO306" s="149"/>
      <c r="EP306" s="149"/>
      <c r="EQ306" s="149"/>
      <c r="ER306" s="149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</row>
    <row r="307" spans="1:161" ht="128.25" customHeight="1">
      <c r="A307" s="31" t="s">
        <v>158</v>
      </c>
      <c r="B307" s="31"/>
      <c r="C307" s="31"/>
      <c r="D307" s="31"/>
      <c r="E307" s="31"/>
      <c r="F307" s="31"/>
      <c r="G307" s="31"/>
      <c r="H307" s="32"/>
      <c r="I307" s="39" t="s">
        <v>274</v>
      </c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1"/>
      <c r="BC307" s="45">
        <v>26100</v>
      </c>
      <c r="BD307" s="45"/>
      <c r="BE307" s="45"/>
      <c r="BF307" s="45"/>
      <c r="BG307" s="45"/>
      <c r="BH307" s="45"/>
      <c r="BI307" s="45"/>
      <c r="BJ307" s="45"/>
      <c r="BK307" s="45"/>
      <c r="BL307" s="45" t="s">
        <v>273</v>
      </c>
      <c r="BM307" s="45"/>
      <c r="BN307" s="45"/>
      <c r="BO307" s="45"/>
      <c r="BP307" s="45"/>
      <c r="BQ307" s="45"/>
      <c r="BR307" s="45"/>
      <c r="BS307" s="45"/>
      <c r="BT307" s="45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7">
        <v>0</v>
      </c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>
        <v>0</v>
      </c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>
        <v>0</v>
      </c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</row>
    <row r="308" spans="1:161" ht="60.75" customHeight="1">
      <c r="A308" s="31" t="s">
        <v>159</v>
      </c>
      <c r="B308" s="31"/>
      <c r="C308" s="31"/>
      <c r="D308" s="31"/>
      <c r="E308" s="31"/>
      <c r="F308" s="31"/>
      <c r="G308" s="31"/>
      <c r="H308" s="32"/>
      <c r="I308" s="39" t="s">
        <v>275</v>
      </c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1"/>
      <c r="BC308" s="45">
        <v>26200</v>
      </c>
      <c r="BD308" s="45"/>
      <c r="BE308" s="45"/>
      <c r="BF308" s="45"/>
      <c r="BG308" s="45"/>
      <c r="BH308" s="45"/>
      <c r="BI308" s="45"/>
      <c r="BJ308" s="45"/>
      <c r="BK308" s="45"/>
      <c r="BL308" s="45" t="s">
        <v>273</v>
      </c>
      <c r="BM308" s="45"/>
      <c r="BN308" s="45"/>
      <c r="BO308" s="45"/>
      <c r="BP308" s="45"/>
      <c r="BQ308" s="45"/>
      <c r="BR308" s="45"/>
      <c r="BS308" s="45"/>
      <c r="BT308" s="45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7">
        <v>0</v>
      </c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>
        <v>0</v>
      </c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>
        <v>0</v>
      </c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</row>
    <row r="309" spans="1:161" ht="60" customHeight="1">
      <c r="A309" s="31" t="s">
        <v>160</v>
      </c>
      <c r="B309" s="31"/>
      <c r="C309" s="31"/>
      <c r="D309" s="31"/>
      <c r="E309" s="31"/>
      <c r="F309" s="31"/>
      <c r="G309" s="31"/>
      <c r="H309" s="32"/>
      <c r="I309" s="39" t="s">
        <v>276</v>
      </c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1"/>
      <c r="BC309" s="45">
        <v>26300</v>
      </c>
      <c r="BD309" s="45"/>
      <c r="BE309" s="45"/>
      <c r="BF309" s="45"/>
      <c r="BG309" s="45"/>
      <c r="BH309" s="45"/>
      <c r="BI309" s="45"/>
      <c r="BJ309" s="45"/>
      <c r="BK309" s="45"/>
      <c r="BL309" s="45" t="s">
        <v>273</v>
      </c>
      <c r="BM309" s="45"/>
      <c r="BN309" s="45"/>
      <c r="BO309" s="45"/>
      <c r="BP309" s="45"/>
      <c r="BQ309" s="45"/>
      <c r="BR309" s="45"/>
      <c r="BS309" s="45"/>
      <c r="BT309" s="45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7">
        <f>DF310</f>
        <v>2953.07</v>
      </c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>
        <v>0</v>
      </c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>
        <v>0</v>
      </c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</row>
    <row r="310" spans="1:161" ht="34.5" customHeight="1">
      <c r="A310" s="31" t="s">
        <v>277</v>
      </c>
      <c r="B310" s="31"/>
      <c r="C310" s="31"/>
      <c r="D310" s="31"/>
      <c r="E310" s="31"/>
      <c r="F310" s="31"/>
      <c r="G310" s="31"/>
      <c r="H310" s="32"/>
      <c r="I310" s="39" t="s">
        <v>278</v>
      </c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1"/>
      <c r="BC310" s="36">
        <v>26310</v>
      </c>
      <c r="BD310" s="37"/>
      <c r="BE310" s="37"/>
      <c r="BF310" s="37"/>
      <c r="BG310" s="37"/>
      <c r="BH310" s="37"/>
      <c r="BI310" s="37"/>
      <c r="BJ310" s="37"/>
      <c r="BK310" s="38"/>
      <c r="BL310" s="36" t="s">
        <v>273</v>
      </c>
      <c r="BM310" s="37"/>
      <c r="BN310" s="37"/>
      <c r="BO310" s="37"/>
      <c r="BP310" s="37"/>
      <c r="BQ310" s="37"/>
      <c r="BR310" s="37"/>
      <c r="BS310" s="37"/>
      <c r="BT310" s="38"/>
      <c r="BU310" s="30" t="s">
        <v>273</v>
      </c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2"/>
      <c r="DF310" s="33">
        <v>2953.07</v>
      </c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5"/>
      <c r="DU310" s="33">
        <v>0</v>
      </c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5"/>
      <c r="EH310" s="33">
        <v>0</v>
      </c>
      <c r="EI310" s="34"/>
      <c r="EJ310" s="34"/>
      <c r="EK310" s="34"/>
      <c r="EL310" s="34"/>
      <c r="EM310" s="34"/>
      <c r="EN310" s="34"/>
      <c r="EO310" s="34"/>
      <c r="EP310" s="34"/>
      <c r="EQ310" s="34"/>
      <c r="ER310" s="35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</row>
    <row r="311" spans="1:161" ht="24" customHeight="1">
      <c r="A311" s="31"/>
      <c r="B311" s="31"/>
      <c r="C311" s="31"/>
      <c r="D311" s="31"/>
      <c r="E311" s="31"/>
      <c r="F311" s="31"/>
      <c r="G311" s="31"/>
      <c r="H311" s="32"/>
      <c r="I311" s="39" t="s">
        <v>284</v>
      </c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1"/>
      <c r="BC311" s="36" t="s">
        <v>279</v>
      </c>
      <c r="BD311" s="37"/>
      <c r="BE311" s="37"/>
      <c r="BF311" s="37"/>
      <c r="BG311" s="37"/>
      <c r="BH311" s="37"/>
      <c r="BI311" s="37"/>
      <c r="BJ311" s="37"/>
      <c r="BK311" s="38"/>
      <c r="BL311" s="36"/>
      <c r="BM311" s="37"/>
      <c r="BN311" s="37"/>
      <c r="BO311" s="37"/>
      <c r="BP311" s="37"/>
      <c r="BQ311" s="37"/>
      <c r="BR311" s="37"/>
      <c r="BS311" s="37"/>
      <c r="BT311" s="38"/>
      <c r="BU311" s="30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2"/>
      <c r="DF311" s="33">
        <f>DF312+DF313+DF314</f>
        <v>0</v>
      </c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5"/>
      <c r="DU311" s="33">
        <f>DU312+DU313+DU314</f>
        <v>0</v>
      </c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5"/>
      <c r="EH311" s="33">
        <f>EH312+EH313+EH314</f>
        <v>0</v>
      </c>
      <c r="EI311" s="34"/>
      <c r="EJ311" s="34"/>
      <c r="EK311" s="34"/>
      <c r="EL311" s="34"/>
      <c r="EM311" s="34"/>
      <c r="EN311" s="34"/>
      <c r="EO311" s="34"/>
      <c r="EP311" s="34"/>
      <c r="EQ311" s="34"/>
      <c r="ER311" s="35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</row>
    <row r="312" spans="1:161" ht="15.75" customHeight="1">
      <c r="A312" s="31"/>
      <c r="B312" s="31"/>
      <c r="C312" s="31"/>
      <c r="D312" s="31"/>
      <c r="E312" s="31"/>
      <c r="F312" s="31"/>
      <c r="G312" s="31"/>
      <c r="H312" s="32"/>
      <c r="I312" s="39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1"/>
      <c r="BC312" s="36"/>
      <c r="BD312" s="37"/>
      <c r="BE312" s="37"/>
      <c r="BF312" s="37"/>
      <c r="BG312" s="37"/>
      <c r="BH312" s="37"/>
      <c r="BI312" s="37"/>
      <c r="BJ312" s="37"/>
      <c r="BK312" s="38"/>
      <c r="BL312" s="36"/>
      <c r="BM312" s="37"/>
      <c r="BN312" s="37"/>
      <c r="BO312" s="37"/>
      <c r="BP312" s="37"/>
      <c r="BQ312" s="37"/>
      <c r="BR312" s="37"/>
      <c r="BS312" s="37"/>
      <c r="BT312" s="38"/>
      <c r="BU312" s="30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2"/>
      <c r="DF312" s="33">
        <v>0</v>
      </c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5"/>
      <c r="DU312" s="33">
        <v>0</v>
      </c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5"/>
      <c r="EH312" s="33">
        <v>0</v>
      </c>
      <c r="EI312" s="34"/>
      <c r="EJ312" s="34"/>
      <c r="EK312" s="34"/>
      <c r="EL312" s="34"/>
      <c r="EM312" s="34"/>
      <c r="EN312" s="34"/>
      <c r="EO312" s="34"/>
      <c r="EP312" s="34"/>
      <c r="EQ312" s="34"/>
      <c r="ER312" s="35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</row>
    <row r="313" spans="1:161" ht="18" customHeight="1">
      <c r="A313" s="31"/>
      <c r="B313" s="31"/>
      <c r="C313" s="31"/>
      <c r="D313" s="31"/>
      <c r="E313" s="31"/>
      <c r="F313" s="31"/>
      <c r="G313" s="31"/>
      <c r="H313" s="32"/>
      <c r="I313" s="39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1"/>
      <c r="BC313" s="36"/>
      <c r="BD313" s="37"/>
      <c r="BE313" s="37"/>
      <c r="BF313" s="37"/>
      <c r="BG313" s="37"/>
      <c r="BH313" s="37"/>
      <c r="BI313" s="37"/>
      <c r="BJ313" s="37"/>
      <c r="BK313" s="38"/>
      <c r="BL313" s="36"/>
      <c r="BM313" s="37"/>
      <c r="BN313" s="37"/>
      <c r="BO313" s="37"/>
      <c r="BP313" s="37"/>
      <c r="BQ313" s="37"/>
      <c r="BR313" s="37"/>
      <c r="BS313" s="37"/>
      <c r="BT313" s="38"/>
      <c r="BU313" s="30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2"/>
      <c r="DF313" s="33">
        <v>0</v>
      </c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5"/>
      <c r="DU313" s="33">
        <v>0</v>
      </c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5"/>
      <c r="EH313" s="33">
        <v>0</v>
      </c>
      <c r="EI313" s="34"/>
      <c r="EJ313" s="34"/>
      <c r="EK313" s="34"/>
      <c r="EL313" s="34"/>
      <c r="EM313" s="34"/>
      <c r="EN313" s="34"/>
      <c r="EO313" s="34"/>
      <c r="EP313" s="34"/>
      <c r="EQ313" s="34"/>
      <c r="ER313" s="35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</row>
    <row r="314" spans="1:161" ht="16.5" customHeight="1">
      <c r="A314" s="31"/>
      <c r="B314" s="31"/>
      <c r="C314" s="31"/>
      <c r="D314" s="31"/>
      <c r="E314" s="31"/>
      <c r="F314" s="31"/>
      <c r="G314" s="31"/>
      <c r="H314" s="32"/>
      <c r="I314" s="39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1"/>
      <c r="BC314" s="36"/>
      <c r="BD314" s="37"/>
      <c r="BE314" s="37"/>
      <c r="BF314" s="37"/>
      <c r="BG314" s="37"/>
      <c r="BH314" s="37"/>
      <c r="BI314" s="37"/>
      <c r="BJ314" s="37"/>
      <c r="BK314" s="38"/>
      <c r="BL314" s="36"/>
      <c r="BM314" s="37"/>
      <c r="BN314" s="37"/>
      <c r="BO314" s="37"/>
      <c r="BP314" s="37"/>
      <c r="BQ314" s="37"/>
      <c r="BR314" s="37"/>
      <c r="BS314" s="37"/>
      <c r="BT314" s="38"/>
      <c r="BU314" s="30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2"/>
      <c r="DF314" s="33">
        <v>0</v>
      </c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5"/>
      <c r="DU314" s="33">
        <v>0</v>
      </c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5"/>
      <c r="EH314" s="33">
        <v>0</v>
      </c>
      <c r="EI314" s="34"/>
      <c r="EJ314" s="34"/>
      <c r="EK314" s="34"/>
      <c r="EL314" s="34"/>
      <c r="EM314" s="34"/>
      <c r="EN314" s="34"/>
      <c r="EO314" s="34"/>
      <c r="EP314" s="34"/>
      <c r="EQ314" s="34"/>
      <c r="ER314" s="35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</row>
    <row r="315" spans="1:161" ht="16.5" customHeight="1">
      <c r="A315" s="31" t="s">
        <v>280</v>
      </c>
      <c r="B315" s="31"/>
      <c r="C315" s="31"/>
      <c r="D315" s="31"/>
      <c r="E315" s="31"/>
      <c r="F315" s="31"/>
      <c r="G315" s="31"/>
      <c r="H315" s="32"/>
      <c r="I315" s="39" t="s">
        <v>281</v>
      </c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1"/>
      <c r="BC315" s="36">
        <v>26320</v>
      </c>
      <c r="BD315" s="37"/>
      <c r="BE315" s="37"/>
      <c r="BF315" s="37"/>
      <c r="BG315" s="37"/>
      <c r="BH315" s="37"/>
      <c r="BI315" s="37"/>
      <c r="BJ315" s="37"/>
      <c r="BK315" s="38"/>
      <c r="BL315" s="36" t="s">
        <v>273</v>
      </c>
      <c r="BM315" s="37"/>
      <c r="BN315" s="37"/>
      <c r="BO315" s="37"/>
      <c r="BP315" s="37"/>
      <c r="BQ315" s="37"/>
      <c r="BR315" s="37"/>
      <c r="BS315" s="37"/>
      <c r="BT315" s="38"/>
      <c r="BU315" s="30" t="s">
        <v>273</v>
      </c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2"/>
      <c r="DF315" s="33">
        <v>0</v>
      </c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5"/>
      <c r="DU315" s="33">
        <v>0</v>
      </c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5"/>
      <c r="EH315" s="33">
        <v>0</v>
      </c>
      <c r="EI315" s="34"/>
      <c r="EJ315" s="34"/>
      <c r="EK315" s="34"/>
      <c r="EL315" s="34"/>
      <c r="EM315" s="34"/>
      <c r="EN315" s="34"/>
      <c r="EO315" s="34"/>
      <c r="EP315" s="34"/>
      <c r="EQ315" s="34"/>
      <c r="ER315" s="35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</row>
    <row r="316" spans="1:161" ht="49.5" customHeight="1">
      <c r="A316" s="31" t="s">
        <v>161</v>
      </c>
      <c r="B316" s="31"/>
      <c r="C316" s="31"/>
      <c r="D316" s="31"/>
      <c r="E316" s="31"/>
      <c r="F316" s="31"/>
      <c r="G316" s="31"/>
      <c r="H316" s="32"/>
      <c r="I316" s="125" t="s">
        <v>285</v>
      </c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45">
        <v>26400</v>
      </c>
      <c r="BD316" s="45"/>
      <c r="BE316" s="45"/>
      <c r="BF316" s="45"/>
      <c r="BG316" s="45"/>
      <c r="BH316" s="45"/>
      <c r="BI316" s="45"/>
      <c r="BJ316" s="45"/>
      <c r="BK316" s="45"/>
      <c r="BL316" s="45" t="s">
        <v>273</v>
      </c>
      <c r="BM316" s="45"/>
      <c r="BN316" s="45"/>
      <c r="BO316" s="45"/>
      <c r="BP316" s="45"/>
      <c r="BQ316" s="45"/>
      <c r="BR316" s="45"/>
      <c r="BS316" s="45"/>
      <c r="BT316" s="45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159">
        <f>DF317+DF320+DF327+DF332+DF335</f>
        <v>11905696.52</v>
      </c>
      <c r="DG316" s="159"/>
      <c r="DH316" s="159"/>
      <c r="DI316" s="159"/>
      <c r="DJ316" s="159"/>
      <c r="DK316" s="159"/>
      <c r="DL316" s="159"/>
      <c r="DM316" s="159"/>
      <c r="DN316" s="159"/>
      <c r="DO316" s="159"/>
      <c r="DP316" s="159"/>
      <c r="DQ316" s="159"/>
      <c r="DR316" s="159"/>
      <c r="DS316" s="159"/>
      <c r="DT316" s="159"/>
      <c r="DU316" s="159">
        <f>DU317+DU320+DZ327+DU332+DU335</f>
        <v>8637005</v>
      </c>
      <c r="DV316" s="159"/>
      <c r="DW316" s="159"/>
      <c r="DX316" s="159"/>
      <c r="DY316" s="159"/>
      <c r="DZ316" s="159"/>
      <c r="EA316" s="159"/>
      <c r="EB316" s="159"/>
      <c r="EC316" s="159"/>
      <c r="ED316" s="159"/>
      <c r="EE316" s="159"/>
      <c r="EF316" s="159"/>
      <c r="EG316" s="159"/>
      <c r="EH316" s="159">
        <f>EH317+EH320+EP327+EH332+EH335</f>
        <v>8610005</v>
      </c>
      <c r="EI316" s="159"/>
      <c r="EJ316" s="159"/>
      <c r="EK316" s="159"/>
      <c r="EL316" s="159"/>
      <c r="EM316" s="159"/>
      <c r="EN316" s="159"/>
      <c r="EO316" s="159"/>
      <c r="EP316" s="159"/>
      <c r="EQ316" s="159"/>
      <c r="ER316" s="159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</row>
    <row r="317" spans="1:161" ht="45" customHeight="1">
      <c r="A317" s="31" t="s">
        <v>162</v>
      </c>
      <c r="B317" s="31"/>
      <c r="C317" s="31"/>
      <c r="D317" s="31"/>
      <c r="E317" s="31"/>
      <c r="F317" s="31"/>
      <c r="G317" s="31"/>
      <c r="H317" s="32"/>
      <c r="I317" s="125" t="s">
        <v>286</v>
      </c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14">
        <v>26410</v>
      </c>
      <c r="BD317" s="114"/>
      <c r="BE317" s="114"/>
      <c r="BF317" s="114"/>
      <c r="BG317" s="114"/>
      <c r="BH317" s="114"/>
      <c r="BI317" s="114"/>
      <c r="BJ317" s="114"/>
      <c r="BK317" s="114"/>
      <c r="BL317" s="45" t="s">
        <v>273</v>
      </c>
      <c r="BM317" s="45"/>
      <c r="BN317" s="45"/>
      <c r="BO317" s="45"/>
      <c r="BP317" s="45"/>
      <c r="BQ317" s="45"/>
      <c r="BR317" s="45"/>
      <c r="BS317" s="45"/>
      <c r="BT317" s="45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52">
        <f>DF318+DF319</f>
        <v>7562116.93</v>
      </c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>
        <f>DU318+DU319</f>
        <v>5823689</v>
      </c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>
        <f>EH318+EH319</f>
        <v>5823689</v>
      </c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</row>
    <row r="318" spans="1:161" ht="33" customHeight="1">
      <c r="A318" s="31" t="s">
        <v>163</v>
      </c>
      <c r="B318" s="31"/>
      <c r="C318" s="31"/>
      <c r="D318" s="31"/>
      <c r="E318" s="31"/>
      <c r="F318" s="31"/>
      <c r="G318" s="31"/>
      <c r="H318" s="32"/>
      <c r="I318" s="125" t="s">
        <v>287</v>
      </c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45">
        <v>26411</v>
      </c>
      <c r="BD318" s="45"/>
      <c r="BE318" s="45"/>
      <c r="BF318" s="45"/>
      <c r="BG318" s="45"/>
      <c r="BH318" s="45"/>
      <c r="BI318" s="45"/>
      <c r="BJ318" s="45"/>
      <c r="BK318" s="45"/>
      <c r="BL318" s="45" t="s">
        <v>273</v>
      </c>
      <c r="BM318" s="45"/>
      <c r="BN318" s="45"/>
      <c r="BO318" s="45"/>
      <c r="BP318" s="45"/>
      <c r="BQ318" s="45"/>
      <c r="BR318" s="45"/>
      <c r="BS318" s="45"/>
      <c r="BT318" s="45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7">
        <f>CS89-DF309</f>
        <v>7562116.93</v>
      </c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7">
        <f>DL89</f>
        <v>5823689</v>
      </c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7">
        <f>EB89</f>
        <v>5823689</v>
      </c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</row>
    <row r="319" spans="1:161" ht="27" customHeight="1">
      <c r="A319" s="31" t="s">
        <v>164</v>
      </c>
      <c r="B319" s="31"/>
      <c r="C319" s="31"/>
      <c r="D319" s="31"/>
      <c r="E319" s="31"/>
      <c r="F319" s="31"/>
      <c r="G319" s="31"/>
      <c r="H319" s="32"/>
      <c r="I319" s="125" t="s">
        <v>232</v>
      </c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45">
        <v>26412</v>
      </c>
      <c r="BD319" s="45"/>
      <c r="BE319" s="45"/>
      <c r="BF319" s="45"/>
      <c r="BG319" s="45"/>
      <c r="BH319" s="45"/>
      <c r="BI319" s="45"/>
      <c r="BJ319" s="45"/>
      <c r="BK319" s="45"/>
      <c r="BL319" s="45" t="s">
        <v>273</v>
      </c>
      <c r="BM319" s="45"/>
      <c r="BN319" s="45"/>
      <c r="BO319" s="45"/>
      <c r="BP319" s="45"/>
      <c r="BQ319" s="45"/>
      <c r="BR319" s="45"/>
      <c r="BS319" s="45"/>
      <c r="BT319" s="45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7">
        <v>0</v>
      </c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>
        <v>0</v>
      </c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>
        <v>0</v>
      </c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</row>
    <row r="320" spans="1:161" ht="39.75" customHeight="1">
      <c r="A320" s="31" t="s">
        <v>165</v>
      </c>
      <c r="B320" s="31"/>
      <c r="C320" s="31"/>
      <c r="D320" s="31"/>
      <c r="E320" s="31"/>
      <c r="F320" s="31"/>
      <c r="G320" s="31"/>
      <c r="H320" s="32"/>
      <c r="I320" s="125" t="s">
        <v>288</v>
      </c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45">
        <v>26420</v>
      </c>
      <c r="BD320" s="45"/>
      <c r="BE320" s="45"/>
      <c r="BF320" s="45"/>
      <c r="BG320" s="45"/>
      <c r="BH320" s="45"/>
      <c r="BI320" s="45"/>
      <c r="BJ320" s="45"/>
      <c r="BK320" s="45"/>
      <c r="BL320" s="45" t="s">
        <v>273</v>
      </c>
      <c r="BM320" s="45"/>
      <c r="BN320" s="45"/>
      <c r="BO320" s="45"/>
      <c r="BP320" s="45"/>
      <c r="BQ320" s="45"/>
      <c r="BR320" s="45"/>
      <c r="BS320" s="45"/>
      <c r="BT320" s="45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52">
        <f>DF321+DF326</f>
        <v>4097330</v>
      </c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>
        <f>DU321+DU326</f>
        <v>2663316</v>
      </c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>
        <f>EH321+EH326</f>
        <v>2636316</v>
      </c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</row>
    <row r="321" spans="1:161" ht="33" customHeight="1">
      <c r="A321" s="31" t="s">
        <v>166</v>
      </c>
      <c r="B321" s="31"/>
      <c r="C321" s="31"/>
      <c r="D321" s="31"/>
      <c r="E321" s="31"/>
      <c r="F321" s="31"/>
      <c r="G321" s="31"/>
      <c r="H321" s="32"/>
      <c r="I321" s="125" t="s">
        <v>287</v>
      </c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45">
        <v>26421</v>
      </c>
      <c r="BD321" s="45"/>
      <c r="BE321" s="45"/>
      <c r="BF321" s="45"/>
      <c r="BG321" s="45"/>
      <c r="BH321" s="45"/>
      <c r="BI321" s="45"/>
      <c r="BJ321" s="45"/>
      <c r="BK321" s="45"/>
      <c r="BL321" s="45" t="s">
        <v>273</v>
      </c>
      <c r="BM321" s="45"/>
      <c r="BN321" s="45"/>
      <c r="BO321" s="45"/>
      <c r="BP321" s="45"/>
      <c r="BQ321" s="45"/>
      <c r="BR321" s="45"/>
      <c r="BS321" s="45"/>
      <c r="BT321" s="45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7">
        <f>CS181</f>
        <v>4097330</v>
      </c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7">
        <f>DL181</f>
        <v>2663316</v>
      </c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7">
        <f>EB181</f>
        <v>2636316</v>
      </c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</row>
    <row r="322" spans="1:161" ht="33" customHeight="1">
      <c r="A322" s="31"/>
      <c r="B322" s="31"/>
      <c r="C322" s="31"/>
      <c r="D322" s="31"/>
      <c r="E322" s="31"/>
      <c r="F322" s="31"/>
      <c r="G322" s="31"/>
      <c r="H322" s="32"/>
      <c r="I322" s="39" t="s">
        <v>289</v>
      </c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1"/>
      <c r="BC322" s="36" t="s">
        <v>282</v>
      </c>
      <c r="BD322" s="37"/>
      <c r="BE322" s="37"/>
      <c r="BF322" s="37"/>
      <c r="BG322" s="37"/>
      <c r="BH322" s="37"/>
      <c r="BI322" s="37"/>
      <c r="BJ322" s="37"/>
      <c r="BK322" s="38"/>
      <c r="BL322" s="36" t="s">
        <v>273</v>
      </c>
      <c r="BM322" s="37"/>
      <c r="BN322" s="37"/>
      <c r="BO322" s="37"/>
      <c r="BP322" s="37"/>
      <c r="BQ322" s="37"/>
      <c r="BR322" s="37"/>
      <c r="BS322" s="37"/>
      <c r="BT322" s="38"/>
      <c r="BU322" s="30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2"/>
      <c r="DF322" s="33">
        <f>DF323+DF324+DF325</f>
        <v>0</v>
      </c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5"/>
      <c r="DU322" s="33">
        <f>DU323+DU324+DU325</f>
        <v>0</v>
      </c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5"/>
      <c r="EH322" s="33">
        <f>EH323+EH324+EH325</f>
        <v>0</v>
      </c>
      <c r="EI322" s="34"/>
      <c r="EJ322" s="34"/>
      <c r="EK322" s="34"/>
      <c r="EL322" s="34"/>
      <c r="EM322" s="34"/>
      <c r="EN322" s="34"/>
      <c r="EO322" s="34"/>
      <c r="EP322" s="34"/>
      <c r="EQ322" s="34"/>
      <c r="ER322" s="35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</row>
    <row r="323" spans="1:161" ht="10.5" customHeight="1">
      <c r="A323" s="31"/>
      <c r="B323" s="31"/>
      <c r="C323" s="31"/>
      <c r="D323" s="31"/>
      <c r="E323" s="31"/>
      <c r="F323" s="31"/>
      <c r="G323" s="31"/>
      <c r="H323" s="32"/>
      <c r="I323" s="39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1"/>
      <c r="BC323" s="36"/>
      <c r="BD323" s="37"/>
      <c r="BE323" s="37"/>
      <c r="BF323" s="37"/>
      <c r="BG323" s="37"/>
      <c r="BH323" s="37"/>
      <c r="BI323" s="37"/>
      <c r="BJ323" s="37"/>
      <c r="BK323" s="38"/>
      <c r="BL323" s="36"/>
      <c r="BM323" s="37"/>
      <c r="BN323" s="37"/>
      <c r="BO323" s="37"/>
      <c r="BP323" s="37"/>
      <c r="BQ323" s="37"/>
      <c r="BR323" s="37"/>
      <c r="BS323" s="37"/>
      <c r="BT323" s="38"/>
      <c r="BU323" s="30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2"/>
      <c r="DF323" s="33">
        <v>0</v>
      </c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5"/>
      <c r="DU323" s="33">
        <v>0</v>
      </c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5"/>
      <c r="EH323" s="33">
        <v>0</v>
      </c>
      <c r="EI323" s="34"/>
      <c r="EJ323" s="34"/>
      <c r="EK323" s="34"/>
      <c r="EL323" s="34"/>
      <c r="EM323" s="34"/>
      <c r="EN323" s="34"/>
      <c r="EO323" s="34"/>
      <c r="EP323" s="34"/>
      <c r="EQ323" s="34"/>
      <c r="ER323" s="35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</row>
    <row r="324" spans="1:161" ht="11.25" customHeight="1">
      <c r="A324" s="31"/>
      <c r="B324" s="31"/>
      <c r="C324" s="31"/>
      <c r="D324" s="31"/>
      <c r="E324" s="31"/>
      <c r="F324" s="31"/>
      <c r="G324" s="31"/>
      <c r="H324" s="32"/>
      <c r="I324" s="39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1"/>
      <c r="BC324" s="36"/>
      <c r="BD324" s="37"/>
      <c r="BE324" s="37"/>
      <c r="BF324" s="37"/>
      <c r="BG324" s="37"/>
      <c r="BH324" s="37"/>
      <c r="BI324" s="37"/>
      <c r="BJ324" s="37"/>
      <c r="BK324" s="38"/>
      <c r="BL324" s="36"/>
      <c r="BM324" s="37"/>
      <c r="BN324" s="37"/>
      <c r="BO324" s="37"/>
      <c r="BP324" s="37"/>
      <c r="BQ324" s="37"/>
      <c r="BR324" s="37"/>
      <c r="BS324" s="37"/>
      <c r="BT324" s="38"/>
      <c r="BU324" s="30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2"/>
      <c r="DF324" s="33">
        <v>0</v>
      </c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5"/>
      <c r="DU324" s="33">
        <v>0</v>
      </c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5"/>
      <c r="EH324" s="33">
        <v>0</v>
      </c>
      <c r="EI324" s="34"/>
      <c r="EJ324" s="34"/>
      <c r="EK324" s="34"/>
      <c r="EL324" s="34"/>
      <c r="EM324" s="34"/>
      <c r="EN324" s="34"/>
      <c r="EO324" s="34"/>
      <c r="EP324" s="34"/>
      <c r="EQ324" s="34"/>
      <c r="ER324" s="35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</row>
    <row r="325" spans="1:161" ht="12.75" customHeight="1">
      <c r="A325" s="31"/>
      <c r="B325" s="31"/>
      <c r="C325" s="31"/>
      <c r="D325" s="31"/>
      <c r="E325" s="31"/>
      <c r="F325" s="31"/>
      <c r="G325" s="31"/>
      <c r="H325" s="32"/>
      <c r="I325" s="39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1"/>
      <c r="BC325" s="36"/>
      <c r="BD325" s="37"/>
      <c r="BE325" s="37"/>
      <c r="BF325" s="37"/>
      <c r="BG325" s="37"/>
      <c r="BH325" s="37"/>
      <c r="BI325" s="37"/>
      <c r="BJ325" s="37"/>
      <c r="BK325" s="38"/>
      <c r="BL325" s="36"/>
      <c r="BM325" s="37"/>
      <c r="BN325" s="37"/>
      <c r="BO325" s="37"/>
      <c r="BP325" s="37"/>
      <c r="BQ325" s="37"/>
      <c r="BR325" s="37"/>
      <c r="BS325" s="37"/>
      <c r="BT325" s="38"/>
      <c r="BU325" s="30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2"/>
      <c r="DF325" s="33">
        <v>0</v>
      </c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5"/>
      <c r="DU325" s="33">
        <v>0</v>
      </c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5"/>
      <c r="EH325" s="33">
        <v>0</v>
      </c>
      <c r="EI325" s="34"/>
      <c r="EJ325" s="34"/>
      <c r="EK325" s="34"/>
      <c r="EL325" s="34"/>
      <c r="EM325" s="34"/>
      <c r="EN325" s="34"/>
      <c r="EO325" s="34"/>
      <c r="EP325" s="34"/>
      <c r="EQ325" s="34"/>
      <c r="ER325" s="35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</row>
    <row r="326" spans="1:161" ht="28.5" customHeight="1">
      <c r="A326" s="31" t="s">
        <v>167</v>
      </c>
      <c r="B326" s="31"/>
      <c r="C326" s="31"/>
      <c r="D326" s="31"/>
      <c r="E326" s="31"/>
      <c r="F326" s="31"/>
      <c r="G326" s="31"/>
      <c r="H326" s="32"/>
      <c r="I326" s="125" t="s">
        <v>232</v>
      </c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45">
        <v>26422</v>
      </c>
      <c r="BD326" s="45"/>
      <c r="BE326" s="45"/>
      <c r="BF326" s="45"/>
      <c r="BG326" s="45"/>
      <c r="BH326" s="45"/>
      <c r="BI326" s="45"/>
      <c r="BJ326" s="45"/>
      <c r="BK326" s="45"/>
      <c r="BL326" s="45" t="s">
        <v>273</v>
      </c>
      <c r="BM326" s="45"/>
      <c r="BN326" s="45"/>
      <c r="BO326" s="45"/>
      <c r="BP326" s="45"/>
      <c r="BQ326" s="45"/>
      <c r="BR326" s="45"/>
      <c r="BS326" s="45"/>
      <c r="BT326" s="45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7">
        <v>0</v>
      </c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>
        <v>0</v>
      </c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166">
        <v>0</v>
      </c>
      <c r="EI326" s="166"/>
      <c r="EJ326" s="166"/>
      <c r="EK326" s="166"/>
      <c r="EL326" s="166"/>
      <c r="EM326" s="166"/>
      <c r="EN326" s="166"/>
      <c r="EO326" s="166"/>
      <c r="EP326" s="166"/>
      <c r="EQ326" s="166"/>
      <c r="ER326" s="166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</row>
    <row r="327" spans="1:161" ht="26.25" customHeight="1">
      <c r="A327" s="31" t="s">
        <v>168</v>
      </c>
      <c r="B327" s="31"/>
      <c r="C327" s="31"/>
      <c r="D327" s="31"/>
      <c r="E327" s="31"/>
      <c r="F327" s="31"/>
      <c r="G327" s="31"/>
      <c r="H327" s="32"/>
      <c r="I327" s="125" t="s">
        <v>290</v>
      </c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45">
        <v>26430</v>
      </c>
      <c r="BD327" s="45"/>
      <c r="BE327" s="45"/>
      <c r="BF327" s="45"/>
      <c r="BG327" s="45"/>
      <c r="BH327" s="45"/>
      <c r="BI327" s="45"/>
      <c r="BJ327" s="45"/>
      <c r="BK327" s="45"/>
      <c r="BL327" s="45" t="s">
        <v>273</v>
      </c>
      <c r="BM327" s="45"/>
      <c r="BN327" s="45"/>
      <c r="BO327" s="45"/>
      <c r="BP327" s="45"/>
      <c r="BQ327" s="45"/>
      <c r="BR327" s="45"/>
      <c r="BS327" s="45"/>
      <c r="BT327" s="45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7">
        <v>0</v>
      </c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>
        <v>0</v>
      </c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>
        <v>0</v>
      </c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</row>
    <row r="328" spans="1:161" ht="26.25" customHeight="1">
      <c r="A328" s="31"/>
      <c r="B328" s="31"/>
      <c r="C328" s="31"/>
      <c r="D328" s="31"/>
      <c r="E328" s="31"/>
      <c r="F328" s="31"/>
      <c r="G328" s="31"/>
      <c r="H328" s="32"/>
      <c r="I328" s="39" t="s">
        <v>291</v>
      </c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1"/>
      <c r="BC328" s="36" t="s">
        <v>283</v>
      </c>
      <c r="BD328" s="37"/>
      <c r="BE328" s="37"/>
      <c r="BF328" s="37"/>
      <c r="BG328" s="37"/>
      <c r="BH328" s="37"/>
      <c r="BI328" s="37"/>
      <c r="BJ328" s="37"/>
      <c r="BK328" s="38"/>
      <c r="BL328" s="36" t="s">
        <v>273</v>
      </c>
      <c r="BM328" s="37"/>
      <c r="BN328" s="37"/>
      <c r="BO328" s="37"/>
      <c r="BP328" s="37"/>
      <c r="BQ328" s="37"/>
      <c r="BR328" s="37"/>
      <c r="BS328" s="37"/>
      <c r="BT328" s="38"/>
      <c r="BU328" s="30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2"/>
      <c r="DF328" s="33">
        <f>DF329+DF330+DF331</f>
        <v>0</v>
      </c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5"/>
      <c r="DU328" s="33">
        <f>DU329+DU330+DU331</f>
        <v>0</v>
      </c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5"/>
      <c r="EH328" s="33">
        <f>EH329+EH330+EH331</f>
        <v>0</v>
      </c>
      <c r="EI328" s="34"/>
      <c r="EJ328" s="34"/>
      <c r="EK328" s="34"/>
      <c r="EL328" s="34"/>
      <c r="EM328" s="34"/>
      <c r="EN328" s="34"/>
      <c r="EO328" s="34"/>
      <c r="EP328" s="34"/>
      <c r="EQ328" s="34"/>
      <c r="ER328" s="35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</row>
    <row r="329" spans="1:161" ht="11.25" customHeight="1">
      <c r="A329" s="31"/>
      <c r="B329" s="31"/>
      <c r="C329" s="31"/>
      <c r="D329" s="31"/>
      <c r="E329" s="31"/>
      <c r="F329" s="31"/>
      <c r="G329" s="31"/>
      <c r="H329" s="32"/>
      <c r="I329" s="39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1"/>
      <c r="BC329" s="36"/>
      <c r="BD329" s="37"/>
      <c r="BE329" s="37"/>
      <c r="BF329" s="37"/>
      <c r="BG329" s="37"/>
      <c r="BH329" s="37"/>
      <c r="BI329" s="37"/>
      <c r="BJ329" s="37"/>
      <c r="BK329" s="38"/>
      <c r="BL329" s="36"/>
      <c r="BM329" s="37"/>
      <c r="BN329" s="37"/>
      <c r="BO329" s="37"/>
      <c r="BP329" s="37"/>
      <c r="BQ329" s="37"/>
      <c r="BR329" s="37"/>
      <c r="BS329" s="37"/>
      <c r="BT329" s="38"/>
      <c r="BU329" s="30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2"/>
      <c r="DF329" s="33">
        <v>0</v>
      </c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5"/>
      <c r="DU329" s="33">
        <v>0</v>
      </c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5"/>
      <c r="EH329" s="33">
        <v>0</v>
      </c>
      <c r="EI329" s="34"/>
      <c r="EJ329" s="34"/>
      <c r="EK329" s="34"/>
      <c r="EL329" s="34"/>
      <c r="EM329" s="34"/>
      <c r="EN329" s="34"/>
      <c r="EO329" s="34"/>
      <c r="EP329" s="34"/>
      <c r="EQ329" s="34"/>
      <c r="ER329" s="35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</row>
    <row r="330" spans="1:161" ht="12.75" customHeight="1">
      <c r="A330" s="31"/>
      <c r="B330" s="31"/>
      <c r="C330" s="31"/>
      <c r="D330" s="31"/>
      <c r="E330" s="31"/>
      <c r="F330" s="31"/>
      <c r="G330" s="31"/>
      <c r="H330" s="32"/>
      <c r="I330" s="39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1"/>
      <c r="BC330" s="36"/>
      <c r="BD330" s="37"/>
      <c r="BE330" s="37"/>
      <c r="BF330" s="37"/>
      <c r="BG330" s="37"/>
      <c r="BH330" s="37"/>
      <c r="BI330" s="37"/>
      <c r="BJ330" s="37"/>
      <c r="BK330" s="38"/>
      <c r="BL330" s="36"/>
      <c r="BM330" s="37"/>
      <c r="BN330" s="37"/>
      <c r="BO330" s="37"/>
      <c r="BP330" s="37"/>
      <c r="BQ330" s="37"/>
      <c r="BR330" s="37"/>
      <c r="BS330" s="37"/>
      <c r="BT330" s="38"/>
      <c r="BU330" s="30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2"/>
      <c r="DF330" s="33">
        <v>0</v>
      </c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5"/>
      <c r="DU330" s="33">
        <v>0</v>
      </c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5"/>
      <c r="EH330" s="33">
        <v>0</v>
      </c>
      <c r="EI330" s="34"/>
      <c r="EJ330" s="34"/>
      <c r="EK330" s="34"/>
      <c r="EL330" s="34"/>
      <c r="EM330" s="34"/>
      <c r="EN330" s="34"/>
      <c r="EO330" s="34"/>
      <c r="EP330" s="34"/>
      <c r="EQ330" s="34"/>
      <c r="ER330" s="35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</row>
    <row r="331" spans="1:161" ht="13.5" customHeight="1">
      <c r="A331" s="31"/>
      <c r="B331" s="31"/>
      <c r="C331" s="31"/>
      <c r="D331" s="31"/>
      <c r="E331" s="31"/>
      <c r="F331" s="31"/>
      <c r="G331" s="31"/>
      <c r="H331" s="32"/>
      <c r="I331" s="39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1"/>
      <c r="BC331" s="36"/>
      <c r="BD331" s="37"/>
      <c r="BE331" s="37"/>
      <c r="BF331" s="37"/>
      <c r="BG331" s="37"/>
      <c r="BH331" s="37"/>
      <c r="BI331" s="37"/>
      <c r="BJ331" s="37"/>
      <c r="BK331" s="38"/>
      <c r="BL331" s="36"/>
      <c r="BM331" s="37"/>
      <c r="BN331" s="37"/>
      <c r="BO331" s="37"/>
      <c r="BP331" s="37"/>
      <c r="BQ331" s="37"/>
      <c r="BR331" s="37"/>
      <c r="BS331" s="37"/>
      <c r="BT331" s="38"/>
      <c r="BU331" s="30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2"/>
      <c r="DF331" s="33">
        <v>0</v>
      </c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5"/>
      <c r="DU331" s="33">
        <v>0</v>
      </c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5"/>
      <c r="EH331" s="33">
        <v>0</v>
      </c>
      <c r="EI331" s="34"/>
      <c r="EJ331" s="34"/>
      <c r="EK331" s="34"/>
      <c r="EL331" s="34"/>
      <c r="EM331" s="34"/>
      <c r="EN331" s="34"/>
      <c r="EO331" s="34"/>
      <c r="EP331" s="34"/>
      <c r="EQ331" s="34"/>
      <c r="ER331" s="35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</row>
    <row r="332" spans="1:161" ht="31.5" customHeight="1">
      <c r="A332" s="31" t="s">
        <v>169</v>
      </c>
      <c r="B332" s="31"/>
      <c r="C332" s="31"/>
      <c r="D332" s="31"/>
      <c r="E332" s="31"/>
      <c r="F332" s="31"/>
      <c r="G332" s="31"/>
      <c r="H332" s="32"/>
      <c r="I332" s="125" t="s">
        <v>292</v>
      </c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45">
        <v>26440</v>
      </c>
      <c r="BD332" s="45"/>
      <c r="BE332" s="45"/>
      <c r="BF332" s="45"/>
      <c r="BG332" s="45"/>
      <c r="BH332" s="45"/>
      <c r="BI332" s="45"/>
      <c r="BJ332" s="45"/>
      <c r="BK332" s="45"/>
      <c r="BL332" s="45" t="s">
        <v>273</v>
      </c>
      <c r="BM332" s="45"/>
      <c r="BN332" s="45"/>
      <c r="BO332" s="45"/>
      <c r="BP332" s="45"/>
      <c r="BQ332" s="45"/>
      <c r="BR332" s="45"/>
      <c r="BS332" s="45"/>
      <c r="BT332" s="45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7">
        <f>DF333+DF334</f>
        <v>0</v>
      </c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>
        <f>DZ333+DZ334</f>
        <v>0</v>
      </c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>
        <f>EP333+EP334</f>
        <v>0</v>
      </c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</row>
    <row r="333" spans="1:161" ht="27.75" customHeight="1">
      <c r="A333" s="31" t="s">
        <v>170</v>
      </c>
      <c r="B333" s="31"/>
      <c r="C333" s="31"/>
      <c r="D333" s="31"/>
      <c r="E333" s="31"/>
      <c r="F333" s="31"/>
      <c r="G333" s="31"/>
      <c r="H333" s="32"/>
      <c r="I333" s="125" t="s">
        <v>293</v>
      </c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45">
        <v>26441</v>
      </c>
      <c r="BD333" s="45"/>
      <c r="BE333" s="45"/>
      <c r="BF333" s="45"/>
      <c r="BG333" s="45"/>
      <c r="BH333" s="45"/>
      <c r="BI333" s="45"/>
      <c r="BJ333" s="45"/>
      <c r="BK333" s="45"/>
      <c r="BL333" s="45" t="s">
        <v>273</v>
      </c>
      <c r="BM333" s="45"/>
      <c r="BN333" s="45"/>
      <c r="BO333" s="45"/>
      <c r="BP333" s="45"/>
      <c r="BQ333" s="45"/>
      <c r="BR333" s="45"/>
      <c r="BS333" s="45"/>
      <c r="BT333" s="45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7">
        <v>0</v>
      </c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>
        <v>0</v>
      </c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>
        <v>0</v>
      </c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</row>
    <row r="334" spans="1:161" ht="30.75" customHeight="1">
      <c r="A334" s="31" t="s">
        <v>171</v>
      </c>
      <c r="B334" s="31"/>
      <c r="C334" s="31"/>
      <c r="D334" s="31"/>
      <c r="E334" s="31"/>
      <c r="F334" s="31"/>
      <c r="G334" s="31"/>
      <c r="H334" s="32"/>
      <c r="I334" s="125" t="s">
        <v>232</v>
      </c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45">
        <v>26442</v>
      </c>
      <c r="BD334" s="45"/>
      <c r="BE334" s="45"/>
      <c r="BF334" s="45"/>
      <c r="BG334" s="45"/>
      <c r="BH334" s="45"/>
      <c r="BI334" s="45"/>
      <c r="BJ334" s="45"/>
      <c r="BK334" s="45"/>
      <c r="BL334" s="45" t="s">
        <v>273</v>
      </c>
      <c r="BM334" s="45"/>
      <c r="BN334" s="45"/>
      <c r="BO334" s="45"/>
      <c r="BP334" s="45"/>
      <c r="BQ334" s="45"/>
      <c r="BR334" s="45"/>
      <c r="BS334" s="45"/>
      <c r="BT334" s="45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7">
        <v>0</v>
      </c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>
        <v>0</v>
      </c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>
        <v>0</v>
      </c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</row>
    <row r="335" spans="1:161" ht="32.25" customHeight="1">
      <c r="A335" s="31" t="s">
        <v>172</v>
      </c>
      <c r="B335" s="31"/>
      <c r="C335" s="31"/>
      <c r="D335" s="31"/>
      <c r="E335" s="31"/>
      <c r="F335" s="31"/>
      <c r="G335" s="31"/>
      <c r="H335" s="32"/>
      <c r="I335" s="125" t="s">
        <v>173</v>
      </c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45">
        <v>26450</v>
      </c>
      <c r="BD335" s="45"/>
      <c r="BE335" s="45"/>
      <c r="BF335" s="45"/>
      <c r="BG335" s="45"/>
      <c r="BH335" s="45"/>
      <c r="BI335" s="45"/>
      <c r="BJ335" s="45"/>
      <c r="BK335" s="45"/>
      <c r="BL335" s="45" t="s">
        <v>273</v>
      </c>
      <c r="BM335" s="45"/>
      <c r="BN335" s="45"/>
      <c r="BO335" s="45"/>
      <c r="BP335" s="45"/>
      <c r="BQ335" s="45"/>
      <c r="BR335" s="45"/>
      <c r="BS335" s="45"/>
      <c r="BT335" s="45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52">
        <f>DF336+DF341</f>
        <v>246249.59</v>
      </c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>
        <f>DU336+DU341</f>
        <v>150000</v>
      </c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>
        <f>EH336+EH341</f>
        <v>150000</v>
      </c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</row>
    <row r="336" spans="1:161" ht="36.75" customHeight="1">
      <c r="A336" s="31" t="s">
        <v>174</v>
      </c>
      <c r="B336" s="31"/>
      <c r="C336" s="31"/>
      <c r="D336" s="31"/>
      <c r="E336" s="31"/>
      <c r="F336" s="31"/>
      <c r="G336" s="31"/>
      <c r="H336" s="32"/>
      <c r="I336" s="125" t="s">
        <v>294</v>
      </c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45">
        <v>26451</v>
      </c>
      <c r="BD336" s="45"/>
      <c r="BE336" s="45"/>
      <c r="BF336" s="45"/>
      <c r="BG336" s="45"/>
      <c r="BH336" s="45"/>
      <c r="BI336" s="45"/>
      <c r="BJ336" s="45"/>
      <c r="BK336" s="45"/>
      <c r="BL336" s="45" t="s">
        <v>273</v>
      </c>
      <c r="BM336" s="45"/>
      <c r="BN336" s="45"/>
      <c r="BO336" s="45"/>
      <c r="BP336" s="45"/>
      <c r="BQ336" s="45"/>
      <c r="BR336" s="45"/>
      <c r="BS336" s="45"/>
      <c r="BT336" s="45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7">
        <f>CS271</f>
        <v>246249.59</v>
      </c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7">
        <f>DL271</f>
        <v>150000</v>
      </c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7">
        <f>EB271</f>
        <v>150000</v>
      </c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</row>
    <row r="337" spans="1:161" ht="26.25" customHeight="1">
      <c r="A337" s="31"/>
      <c r="B337" s="31"/>
      <c r="C337" s="31"/>
      <c r="D337" s="31"/>
      <c r="E337" s="31"/>
      <c r="F337" s="31"/>
      <c r="G337" s="31"/>
      <c r="H337" s="32"/>
      <c r="I337" s="39" t="s">
        <v>291</v>
      </c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1"/>
      <c r="BC337" s="36" t="s">
        <v>295</v>
      </c>
      <c r="BD337" s="37"/>
      <c r="BE337" s="37"/>
      <c r="BF337" s="37"/>
      <c r="BG337" s="37"/>
      <c r="BH337" s="37"/>
      <c r="BI337" s="37"/>
      <c r="BJ337" s="37"/>
      <c r="BK337" s="38"/>
      <c r="BL337" s="36" t="s">
        <v>273</v>
      </c>
      <c r="BM337" s="37"/>
      <c r="BN337" s="37"/>
      <c r="BO337" s="37"/>
      <c r="BP337" s="37"/>
      <c r="BQ337" s="37"/>
      <c r="BR337" s="37"/>
      <c r="BS337" s="37"/>
      <c r="BT337" s="38"/>
      <c r="BU337" s="30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2"/>
      <c r="DF337" s="42">
        <f>DF338+DF339+DF340</f>
        <v>0</v>
      </c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4"/>
      <c r="DU337" s="33">
        <f>DU338+DU339+DU340</f>
        <v>0</v>
      </c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5"/>
      <c r="EH337" s="33">
        <f>EH338+EH339+EH340</f>
        <v>0</v>
      </c>
      <c r="EI337" s="34"/>
      <c r="EJ337" s="34"/>
      <c r="EK337" s="34"/>
      <c r="EL337" s="34"/>
      <c r="EM337" s="34"/>
      <c r="EN337" s="34"/>
      <c r="EO337" s="34"/>
      <c r="EP337" s="34"/>
      <c r="EQ337" s="34"/>
      <c r="ER337" s="35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</row>
    <row r="338" spans="1:161" ht="11.25" customHeight="1">
      <c r="A338" s="31"/>
      <c r="B338" s="31"/>
      <c r="C338" s="31"/>
      <c r="D338" s="31"/>
      <c r="E338" s="31"/>
      <c r="F338" s="31"/>
      <c r="G338" s="31"/>
      <c r="H338" s="32"/>
      <c r="I338" s="27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9"/>
      <c r="BC338" s="36"/>
      <c r="BD338" s="37"/>
      <c r="BE338" s="37"/>
      <c r="BF338" s="37"/>
      <c r="BG338" s="37"/>
      <c r="BH338" s="37"/>
      <c r="BI338" s="37"/>
      <c r="BJ338" s="37"/>
      <c r="BK338" s="38"/>
      <c r="BL338" s="36"/>
      <c r="BM338" s="37"/>
      <c r="BN338" s="37"/>
      <c r="BO338" s="37"/>
      <c r="BP338" s="37"/>
      <c r="BQ338" s="37"/>
      <c r="BR338" s="37"/>
      <c r="BS338" s="37"/>
      <c r="BT338" s="38"/>
      <c r="BU338" s="30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2"/>
      <c r="DF338" s="33">
        <v>0</v>
      </c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5"/>
      <c r="DU338" s="33">
        <v>0</v>
      </c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5"/>
      <c r="EH338" s="33">
        <v>0</v>
      </c>
      <c r="EI338" s="34"/>
      <c r="EJ338" s="34"/>
      <c r="EK338" s="34"/>
      <c r="EL338" s="34"/>
      <c r="EM338" s="34"/>
      <c r="EN338" s="34"/>
      <c r="EO338" s="34"/>
      <c r="EP338" s="34"/>
      <c r="EQ338" s="34"/>
      <c r="ER338" s="35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</row>
    <row r="339" spans="1:161" ht="10.5" customHeight="1">
      <c r="A339" s="31"/>
      <c r="B339" s="31"/>
      <c r="C339" s="31"/>
      <c r="D339" s="31"/>
      <c r="E339" s="31"/>
      <c r="F339" s="31"/>
      <c r="G339" s="31"/>
      <c r="H339" s="32"/>
      <c r="I339" s="27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9"/>
      <c r="BC339" s="36"/>
      <c r="BD339" s="37"/>
      <c r="BE339" s="37"/>
      <c r="BF339" s="37"/>
      <c r="BG339" s="37"/>
      <c r="BH339" s="37"/>
      <c r="BI339" s="37"/>
      <c r="BJ339" s="37"/>
      <c r="BK339" s="38"/>
      <c r="BL339" s="36"/>
      <c r="BM339" s="37"/>
      <c r="BN339" s="37"/>
      <c r="BO339" s="37"/>
      <c r="BP339" s="37"/>
      <c r="BQ339" s="37"/>
      <c r="BR339" s="37"/>
      <c r="BS339" s="37"/>
      <c r="BT339" s="38"/>
      <c r="BU339" s="30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2"/>
      <c r="DF339" s="33">
        <v>0</v>
      </c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5"/>
      <c r="DU339" s="33">
        <v>0</v>
      </c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5"/>
      <c r="EH339" s="33">
        <v>0</v>
      </c>
      <c r="EI339" s="34"/>
      <c r="EJ339" s="34"/>
      <c r="EK339" s="34"/>
      <c r="EL339" s="34"/>
      <c r="EM339" s="34"/>
      <c r="EN339" s="34"/>
      <c r="EO339" s="34"/>
      <c r="EP339" s="34"/>
      <c r="EQ339" s="34"/>
      <c r="ER339" s="35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</row>
    <row r="340" spans="1:161" ht="11.25" customHeight="1">
      <c r="A340" s="31"/>
      <c r="B340" s="31"/>
      <c r="C340" s="31"/>
      <c r="D340" s="31"/>
      <c r="E340" s="31"/>
      <c r="F340" s="31"/>
      <c r="G340" s="31"/>
      <c r="H340" s="32"/>
      <c r="I340" s="27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9"/>
      <c r="BC340" s="36"/>
      <c r="BD340" s="37"/>
      <c r="BE340" s="37"/>
      <c r="BF340" s="37"/>
      <c r="BG340" s="37"/>
      <c r="BH340" s="37"/>
      <c r="BI340" s="37"/>
      <c r="BJ340" s="37"/>
      <c r="BK340" s="38"/>
      <c r="BL340" s="36"/>
      <c r="BM340" s="37"/>
      <c r="BN340" s="37"/>
      <c r="BO340" s="37"/>
      <c r="BP340" s="37"/>
      <c r="BQ340" s="37"/>
      <c r="BR340" s="37"/>
      <c r="BS340" s="37"/>
      <c r="BT340" s="38"/>
      <c r="BU340" s="30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2"/>
      <c r="DF340" s="33">
        <v>0</v>
      </c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5"/>
      <c r="DU340" s="33">
        <v>0</v>
      </c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5"/>
      <c r="EH340" s="33">
        <v>0</v>
      </c>
      <c r="EI340" s="34"/>
      <c r="EJ340" s="34"/>
      <c r="EK340" s="34"/>
      <c r="EL340" s="34"/>
      <c r="EM340" s="34"/>
      <c r="EN340" s="34"/>
      <c r="EO340" s="34"/>
      <c r="EP340" s="34"/>
      <c r="EQ340" s="34"/>
      <c r="ER340" s="35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</row>
    <row r="341" spans="1:161" ht="26.25" customHeight="1">
      <c r="A341" s="31" t="s">
        <v>175</v>
      </c>
      <c r="B341" s="31"/>
      <c r="C341" s="31"/>
      <c r="D341" s="31"/>
      <c r="E341" s="31"/>
      <c r="F341" s="31"/>
      <c r="G341" s="31"/>
      <c r="H341" s="32"/>
      <c r="I341" s="125" t="s">
        <v>176</v>
      </c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45">
        <v>26452</v>
      </c>
      <c r="BD341" s="45"/>
      <c r="BE341" s="45"/>
      <c r="BF341" s="45"/>
      <c r="BG341" s="45"/>
      <c r="BH341" s="45"/>
      <c r="BI341" s="45"/>
      <c r="BJ341" s="45"/>
      <c r="BK341" s="45"/>
      <c r="BL341" s="45" t="s">
        <v>273</v>
      </c>
      <c r="BM341" s="45"/>
      <c r="BN341" s="45"/>
      <c r="BO341" s="45"/>
      <c r="BP341" s="45"/>
      <c r="BQ341" s="45"/>
      <c r="BR341" s="45"/>
      <c r="BS341" s="45"/>
      <c r="BT341" s="45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7">
        <v>0</v>
      </c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>
        <v>0</v>
      </c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>
        <v>0</v>
      </c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</row>
    <row r="342" spans="1:161" ht="50.25" customHeight="1">
      <c r="A342" s="31" t="s">
        <v>8</v>
      </c>
      <c r="B342" s="31"/>
      <c r="C342" s="31"/>
      <c r="D342" s="31"/>
      <c r="E342" s="31"/>
      <c r="F342" s="31"/>
      <c r="G342" s="31"/>
      <c r="H342" s="32"/>
      <c r="I342" s="125" t="s">
        <v>233</v>
      </c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45">
        <v>26500</v>
      </c>
      <c r="BD342" s="45"/>
      <c r="BE342" s="45"/>
      <c r="BF342" s="45"/>
      <c r="BG342" s="45"/>
      <c r="BH342" s="45"/>
      <c r="BI342" s="45"/>
      <c r="BJ342" s="45"/>
      <c r="BK342" s="45"/>
      <c r="BL342" s="45" t="s">
        <v>273</v>
      </c>
      <c r="BM342" s="45"/>
      <c r="BN342" s="45"/>
      <c r="BO342" s="45"/>
      <c r="BP342" s="45"/>
      <c r="BQ342" s="45"/>
      <c r="BR342" s="45"/>
      <c r="BS342" s="45"/>
      <c r="BT342" s="45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149">
        <f>DF343</f>
        <v>11905696.52</v>
      </c>
      <c r="DG342" s="149"/>
      <c r="DH342" s="149"/>
      <c r="DI342" s="149"/>
      <c r="DJ342" s="149"/>
      <c r="DK342" s="149"/>
      <c r="DL342" s="149"/>
      <c r="DM342" s="149"/>
      <c r="DN342" s="149"/>
      <c r="DO342" s="149"/>
      <c r="DP342" s="149"/>
      <c r="DQ342" s="149"/>
      <c r="DR342" s="149"/>
      <c r="DS342" s="149"/>
      <c r="DT342" s="149"/>
      <c r="DU342" s="149">
        <f>DU343</f>
        <v>8637005</v>
      </c>
      <c r="DV342" s="149"/>
      <c r="DW342" s="149"/>
      <c r="DX342" s="149"/>
      <c r="DY342" s="149"/>
      <c r="DZ342" s="149"/>
      <c r="EA342" s="149"/>
      <c r="EB342" s="149"/>
      <c r="EC342" s="149"/>
      <c r="ED342" s="149"/>
      <c r="EE342" s="149"/>
      <c r="EF342" s="149"/>
      <c r="EG342" s="149"/>
      <c r="EH342" s="149">
        <f>EH343</f>
        <v>8610005</v>
      </c>
      <c r="EI342" s="149"/>
      <c r="EJ342" s="149"/>
      <c r="EK342" s="149"/>
      <c r="EL342" s="149"/>
      <c r="EM342" s="149"/>
      <c r="EN342" s="149"/>
      <c r="EO342" s="149"/>
      <c r="EP342" s="149"/>
      <c r="EQ342" s="149"/>
      <c r="ER342" s="149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</row>
    <row r="343" spans="1:161" ht="18" customHeight="1">
      <c r="A343" s="150"/>
      <c r="B343" s="150"/>
      <c r="C343" s="150"/>
      <c r="D343" s="150"/>
      <c r="E343" s="150"/>
      <c r="F343" s="150"/>
      <c r="G343" s="150"/>
      <c r="H343" s="151"/>
      <c r="I343" s="93" t="s">
        <v>177</v>
      </c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45">
        <v>26510</v>
      </c>
      <c r="BD343" s="45"/>
      <c r="BE343" s="45"/>
      <c r="BF343" s="45"/>
      <c r="BG343" s="45"/>
      <c r="BH343" s="45"/>
      <c r="BI343" s="45"/>
      <c r="BJ343" s="45"/>
      <c r="BK343" s="45"/>
      <c r="BL343" s="45" t="s">
        <v>297</v>
      </c>
      <c r="BM343" s="45"/>
      <c r="BN343" s="45"/>
      <c r="BO343" s="45"/>
      <c r="BP343" s="45"/>
      <c r="BQ343" s="45"/>
      <c r="BR343" s="45"/>
      <c r="BS343" s="45"/>
      <c r="BT343" s="45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7">
        <f>DF317+DF320+DF335</f>
        <v>11905696.52</v>
      </c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167">
        <f>DU317+DU320+DU335</f>
        <v>8637005</v>
      </c>
      <c r="DV343" s="127"/>
      <c r="DW343" s="127"/>
      <c r="DX343" s="127"/>
      <c r="DY343" s="127"/>
      <c r="DZ343" s="127"/>
      <c r="EA343" s="127"/>
      <c r="EB343" s="127"/>
      <c r="EC343" s="127"/>
      <c r="ED343" s="127"/>
      <c r="EE343" s="127"/>
      <c r="EF343" s="127"/>
      <c r="EG343" s="128"/>
      <c r="EH343" s="167">
        <f>EH317+EH320+EH335</f>
        <v>8610005</v>
      </c>
      <c r="EI343" s="127"/>
      <c r="EJ343" s="127"/>
      <c r="EK343" s="127"/>
      <c r="EL343" s="127"/>
      <c r="EM343" s="127"/>
      <c r="EN343" s="127"/>
      <c r="EO343" s="127"/>
      <c r="EP343" s="127"/>
      <c r="EQ343" s="127"/>
      <c r="ER343" s="128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</row>
    <row r="344" spans="1:161" ht="9.75" customHeight="1">
      <c r="A344" s="99"/>
      <c r="B344" s="99"/>
      <c r="C344" s="99"/>
      <c r="D344" s="99"/>
      <c r="E344" s="99"/>
      <c r="F344" s="99"/>
      <c r="G344" s="99"/>
      <c r="H344" s="152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168"/>
      <c r="DV344" s="154"/>
      <c r="DW344" s="154"/>
      <c r="DX344" s="154"/>
      <c r="DY344" s="154"/>
      <c r="DZ344" s="154"/>
      <c r="EA344" s="154"/>
      <c r="EB344" s="154"/>
      <c r="EC344" s="154"/>
      <c r="ED344" s="154"/>
      <c r="EE344" s="154"/>
      <c r="EF344" s="154"/>
      <c r="EG344" s="169"/>
      <c r="EH344" s="168"/>
      <c r="EI344" s="154"/>
      <c r="EJ344" s="154"/>
      <c r="EK344" s="154"/>
      <c r="EL344" s="154"/>
      <c r="EM344" s="154"/>
      <c r="EN344" s="154"/>
      <c r="EO344" s="154"/>
      <c r="EP344" s="154"/>
      <c r="EQ344" s="154"/>
      <c r="ER344" s="169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</row>
    <row r="345" spans="1:161" ht="53.25" customHeight="1">
      <c r="A345" s="31" t="s">
        <v>9</v>
      </c>
      <c r="B345" s="31"/>
      <c r="C345" s="31"/>
      <c r="D345" s="31"/>
      <c r="E345" s="31"/>
      <c r="F345" s="31"/>
      <c r="G345" s="31"/>
      <c r="H345" s="32"/>
      <c r="I345" s="125" t="s">
        <v>178</v>
      </c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45">
        <v>26600</v>
      </c>
      <c r="BD345" s="45"/>
      <c r="BE345" s="45"/>
      <c r="BF345" s="45"/>
      <c r="BG345" s="45"/>
      <c r="BH345" s="45"/>
      <c r="BI345" s="45"/>
      <c r="BJ345" s="45"/>
      <c r="BK345" s="45"/>
      <c r="BL345" s="45" t="s">
        <v>273</v>
      </c>
      <c r="BM345" s="45"/>
      <c r="BN345" s="45"/>
      <c r="BO345" s="45"/>
      <c r="BP345" s="45"/>
      <c r="BQ345" s="45"/>
      <c r="BR345" s="45"/>
      <c r="BS345" s="45"/>
      <c r="BT345" s="45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7">
        <f>DF346</f>
        <v>0</v>
      </c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>
        <f>DZ346</f>
        <v>0</v>
      </c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>
        <f>EP346</f>
        <v>0</v>
      </c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</row>
    <row r="346" spans="1:161" ht="11.25" customHeight="1">
      <c r="A346" s="46"/>
      <c r="B346" s="46"/>
      <c r="C346" s="46"/>
      <c r="D346" s="46"/>
      <c r="E346" s="46"/>
      <c r="F346" s="46"/>
      <c r="G346" s="46"/>
      <c r="H346" s="46"/>
      <c r="I346" s="125" t="s">
        <v>177</v>
      </c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45">
        <v>26610</v>
      </c>
      <c r="BD346" s="45"/>
      <c r="BE346" s="45"/>
      <c r="BF346" s="45"/>
      <c r="BG346" s="45"/>
      <c r="BH346" s="45"/>
      <c r="BI346" s="45"/>
      <c r="BJ346" s="45"/>
      <c r="BK346" s="45"/>
      <c r="BL346" s="45" t="s">
        <v>297</v>
      </c>
      <c r="BM346" s="45"/>
      <c r="BN346" s="45"/>
      <c r="BO346" s="45"/>
      <c r="BP346" s="45"/>
      <c r="BQ346" s="45"/>
      <c r="BR346" s="45"/>
      <c r="BS346" s="45"/>
      <c r="BT346" s="45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7">
        <v>0</v>
      </c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>
        <v>0</v>
      </c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>
        <v>0</v>
      </c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</row>
    <row r="347" spans="1:161" ht="11.25">
      <c r="A347" s="46"/>
      <c r="B347" s="46"/>
      <c r="C347" s="46"/>
      <c r="D347" s="46"/>
      <c r="E347" s="46"/>
      <c r="F347" s="46"/>
      <c r="G347" s="46"/>
      <c r="H347" s="46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</row>
    <row r="348" ht="12">
      <c r="I348" s="24" t="s">
        <v>179</v>
      </c>
    </row>
    <row r="349" spans="9:96" ht="12">
      <c r="I349" s="1" t="s">
        <v>180</v>
      </c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K349" s="154"/>
      <c r="BL349" s="154"/>
      <c r="BM349" s="154"/>
      <c r="BN349" s="154"/>
      <c r="BO349" s="154"/>
      <c r="BP349" s="154"/>
      <c r="BQ349" s="154"/>
      <c r="BR349" s="154"/>
      <c r="BS349" s="154"/>
      <c r="BT349" s="154"/>
      <c r="BU349" s="154"/>
      <c r="BV349" s="154"/>
      <c r="BY349" s="101" t="s">
        <v>303</v>
      </c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</row>
    <row r="350" spans="1:161" ht="11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4"/>
      <c r="BJ350" s="4"/>
      <c r="BK350" s="82" t="s">
        <v>16</v>
      </c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4"/>
      <c r="BX350" s="4"/>
      <c r="BY350" s="82" t="s">
        <v>17</v>
      </c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</row>
    <row r="351" spans="1:161" ht="11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4"/>
      <c r="BJ351" s="4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4"/>
      <c r="BX351" s="4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</row>
    <row r="352" spans="9:118" ht="12">
      <c r="I352" s="24" t="s">
        <v>182</v>
      </c>
      <c r="AM352" s="101" t="s">
        <v>215</v>
      </c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G352" s="154"/>
      <c r="BH352" s="154"/>
      <c r="BI352" s="154"/>
      <c r="BJ352" s="154"/>
      <c r="BK352" s="154"/>
      <c r="BL352" s="154"/>
      <c r="BM352" s="154"/>
      <c r="BN352" s="154"/>
      <c r="BO352" s="154"/>
      <c r="BP352" s="154"/>
      <c r="BQ352" s="154"/>
      <c r="BR352" s="154"/>
      <c r="BS352" s="154"/>
      <c r="BT352" s="154"/>
      <c r="BU352" s="154"/>
      <c r="BV352" s="154"/>
      <c r="BW352" s="154"/>
      <c r="BX352" s="154"/>
      <c r="CA352" s="156" t="s">
        <v>216</v>
      </c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6"/>
      <c r="CM352" s="156"/>
      <c r="CN352" s="156"/>
      <c r="CO352" s="156"/>
      <c r="CP352" s="156"/>
      <c r="CQ352" s="156"/>
      <c r="CR352" s="156"/>
      <c r="CX352" s="101" t="s">
        <v>217</v>
      </c>
      <c r="CY352" s="101"/>
      <c r="CZ352" s="101"/>
      <c r="DA352" s="101"/>
      <c r="DB352" s="101"/>
      <c r="DC352" s="101"/>
      <c r="DD352" s="101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</row>
    <row r="353" spans="1:161" ht="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82" t="s">
        <v>181</v>
      </c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4"/>
      <c r="BF353" s="4"/>
      <c r="BG353" s="82" t="s">
        <v>16</v>
      </c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4"/>
      <c r="BZ353" s="4"/>
      <c r="CA353" s="82" t="s">
        <v>17</v>
      </c>
      <c r="CB353" s="82"/>
      <c r="CC353" s="82"/>
      <c r="CD353" s="82"/>
      <c r="CE353" s="8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82"/>
      <c r="CQ353" s="82"/>
      <c r="CR353" s="82"/>
      <c r="CS353" s="4"/>
      <c r="CT353" s="4"/>
      <c r="CU353" s="4"/>
      <c r="CV353" s="4"/>
      <c r="CW353" s="4"/>
      <c r="CX353" s="74" t="s">
        <v>183</v>
      </c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</row>
    <row r="354" spans="1:161" ht="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4"/>
      <c r="BF354" s="4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4"/>
      <c r="BZ354" s="4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4"/>
      <c r="CT354" s="4"/>
      <c r="CU354" s="4"/>
      <c r="CV354" s="4"/>
      <c r="CW354" s="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</row>
    <row r="355" spans="9:39" ht="12">
      <c r="I355" s="157" t="s">
        <v>18</v>
      </c>
      <c r="J355" s="157"/>
      <c r="K355" s="156" t="s">
        <v>308</v>
      </c>
      <c r="L355" s="156"/>
      <c r="M355" s="156"/>
      <c r="N355" s="54" t="s">
        <v>18</v>
      </c>
      <c r="O355" s="54"/>
      <c r="P355" s="24"/>
      <c r="Q355" s="156" t="s">
        <v>309</v>
      </c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7">
        <v>20</v>
      </c>
      <c r="AG355" s="157"/>
      <c r="AH355" s="157"/>
      <c r="AI355" s="158" t="s">
        <v>208</v>
      </c>
      <c r="AJ355" s="158"/>
      <c r="AK355" s="158"/>
      <c r="AL355" s="24" t="s">
        <v>2</v>
      </c>
      <c r="AM355" s="24"/>
    </row>
    <row r="356" spans="9:39" ht="12"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</row>
    <row r="357" spans="9:39" ht="12"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</row>
    <row r="358" spans="9:39" ht="12"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</row>
  </sheetData>
  <sheetProtection/>
  <mergeCells count="1816">
    <mergeCell ref="DU345:EG345"/>
    <mergeCell ref="EH345:ER345"/>
    <mergeCell ref="DU346:EG347"/>
    <mergeCell ref="EH346:ER347"/>
    <mergeCell ref="DU343:EG344"/>
    <mergeCell ref="EH343:ER344"/>
    <mergeCell ref="A132:BW133"/>
    <mergeCell ref="DU341:EG341"/>
    <mergeCell ref="DU342:EG342"/>
    <mergeCell ref="EH321:ER321"/>
    <mergeCell ref="EH326:ER326"/>
    <mergeCell ref="EH327:ER327"/>
    <mergeCell ref="EH320:ER320"/>
    <mergeCell ref="DF326:DT326"/>
    <mergeCell ref="EH332:ER332"/>
    <mergeCell ref="EH334:ER334"/>
    <mergeCell ref="DU333:EG333"/>
    <mergeCell ref="DU335:EG335"/>
    <mergeCell ref="DU336:EG336"/>
    <mergeCell ref="DF321:DT321"/>
    <mergeCell ref="EH341:ER341"/>
    <mergeCell ref="EH342:ER342"/>
    <mergeCell ref="EH336:ER336"/>
    <mergeCell ref="DU334:EG334"/>
    <mergeCell ref="EH333:ER333"/>
    <mergeCell ref="EH335:ER335"/>
    <mergeCell ref="EH317:ER317"/>
    <mergeCell ref="DF318:DT318"/>
    <mergeCell ref="DU318:EG318"/>
    <mergeCell ref="EH318:ER318"/>
    <mergeCell ref="DF319:DT319"/>
    <mergeCell ref="DU321:EG321"/>
    <mergeCell ref="DU326:EG326"/>
    <mergeCell ref="DU327:EG327"/>
    <mergeCell ref="EH309:ER309"/>
    <mergeCell ref="DF316:DT316"/>
    <mergeCell ref="DU316:EG316"/>
    <mergeCell ref="EH316:ER316"/>
    <mergeCell ref="DF327:DT327"/>
    <mergeCell ref="DF309:DT309"/>
    <mergeCell ref="DU309:EG309"/>
    <mergeCell ref="DU320:EG320"/>
    <mergeCell ref="DF332:DT332"/>
    <mergeCell ref="DU332:EG332"/>
    <mergeCell ref="DU305:EG305"/>
    <mergeCell ref="EH308:ER308"/>
    <mergeCell ref="DF308:DT308"/>
    <mergeCell ref="DU308:EG308"/>
    <mergeCell ref="DU319:EG319"/>
    <mergeCell ref="EH319:ER319"/>
    <mergeCell ref="DF317:DT317"/>
    <mergeCell ref="DU317:EG317"/>
    <mergeCell ref="DF306:DT306"/>
    <mergeCell ref="DU306:EG306"/>
    <mergeCell ref="EH306:ER306"/>
    <mergeCell ref="DF307:DT307"/>
    <mergeCell ref="DU307:EG307"/>
    <mergeCell ref="EH307:ER307"/>
    <mergeCell ref="I355:J355"/>
    <mergeCell ref="K355:M355"/>
    <mergeCell ref="N355:O355"/>
    <mergeCell ref="Q355:AE355"/>
    <mergeCell ref="AF355:AH355"/>
    <mergeCell ref="AI355:AK355"/>
    <mergeCell ref="AM352:BD352"/>
    <mergeCell ref="BG352:BX352"/>
    <mergeCell ref="CA352:CR352"/>
    <mergeCell ref="CX352:DN352"/>
    <mergeCell ref="AM353:BD353"/>
    <mergeCell ref="BG353:BX353"/>
    <mergeCell ref="CA353:CR353"/>
    <mergeCell ref="CX353:DN353"/>
    <mergeCell ref="AQ349:BH349"/>
    <mergeCell ref="BK349:BV349"/>
    <mergeCell ref="BY349:CR349"/>
    <mergeCell ref="AQ350:BH350"/>
    <mergeCell ref="BK350:BV350"/>
    <mergeCell ref="BY350:CR350"/>
    <mergeCell ref="DF343:DT344"/>
    <mergeCell ref="A343:H344"/>
    <mergeCell ref="A342:H342"/>
    <mergeCell ref="BC343:BK344"/>
    <mergeCell ref="A346:H347"/>
    <mergeCell ref="A345:H345"/>
    <mergeCell ref="DF345:DT345"/>
    <mergeCell ref="DF346:DT347"/>
    <mergeCell ref="I343:BB344"/>
    <mergeCell ref="I345:BB345"/>
    <mergeCell ref="DF341:DT341"/>
    <mergeCell ref="DF342:DT342"/>
    <mergeCell ref="A341:H341"/>
    <mergeCell ref="BC342:BK342"/>
    <mergeCell ref="BL342:BT342"/>
    <mergeCell ref="BU342:DE342"/>
    <mergeCell ref="I342:BB342"/>
    <mergeCell ref="A334:H334"/>
    <mergeCell ref="DF334:DT334"/>
    <mergeCell ref="A333:H333"/>
    <mergeCell ref="BC333:BK333"/>
    <mergeCell ref="A336:H336"/>
    <mergeCell ref="DF335:DT335"/>
    <mergeCell ref="DF336:DT336"/>
    <mergeCell ref="A335:H335"/>
    <mergeCell ref="DF333:DT333"/>
    <mergeCell ref="I334:BB334"/>
    <mergeCell ref="A326:H326"/>
    <mergeCell ref="A321:H321"/>
    <mergeCell ref="BC326:BK326"/>
    <mergeCell ref="BL326:BT326"/>
    <mergeCell ref="A332:H332"/>
    <mergeCell ref="A327:H327"/>
    <mergeCell ref="A328:H328"/>
    <mergeCell ref="A331:H331"/>
    <mergeCell ref="BC328:BK328"/>
    <mergeCell ref="BL328:BT328"/>
    <mergeCell ref="A319:H319"/>
    <mergeCell ref="A318:H318"/>
    <mergeCell ref="BC319:BK319"/>
    <mergeCell ref="BL319:BT319"/>
    <mergeCell ref="A320:H320"/>
    <mergeCell ref="DF320:DT320"/>
    <mergeCell ref="BU319:DE319"/>
    <mergeCell ref="BC320:BK320"/>
    <mergeCell ref="BL320:BT320"/>
    <mergeCell ref="BU320:DE320"/>
    <mergeCell ref="A307:H307"/>
    <mergeCell ref="A306:H306"/>
    <mergeCell ref="A309:H309"/>
    <mergeCell ref="A308:H308"/>
    <mergeCell ref="A317:H317"/>
    <mergeCell ref="A316:H316"/>
    <mergeCell ref="A310:H310"/>
    <mergeCell ref="A312:H312"/>
    <mergeCell ref="A314:H314"/>
    <mergeCell ref="A313:H313"/>
    <mergeCell ref="A305:H305"/>
    <mergeCell ref="DF302:ER302"/>
    <mergeCell ref="DF303:DT303"/>
    <mergeCell ref="DU303:EG303"/>
    <mergeCell ref="EH303:ER303"/>
    <mergeCell ref="DF304:DT304"/>
    <mergeCell ref="DU304:EG304"/>
    <mergeCell ref="EH304:ER304"/>
    <mergeCell ref="EH305:ER305"/>
    <mergeCell ref="DF305:DT305"/>
    <mergeCell ref="A296:BW296"/>
    <mergeCell ref="BX296:CE296"/>
    <mergeCell ref="CF296:CR296"/>
    <mergeCell ref="CS296:DK296"/>
    <mergeCell ref="DL296:EA296"/>
    <mergeCell ref="EB296:ER296"/>
    <mergeCell ref="A295:BW295"/>
    <mergeCell ref="BX295:CE295"/>
    <mergeCell ref="CF295:CR295"/>
    <mergeCell ref="CS295:DK295"/>
    <mergeCell ref="DL295:EA295"/>
    <mergeCell ref="EB295:ER295"/>
    <mergeCell ref="A294:BW294"/>
    <mergeCell ref="BX294:CE294"/>
    <mergeCell ref="CF294:CR294"/>
    <mergeCell ref="CS294:DK294"/>
    <mergeCell ref="DL294:EA294"/>
    <mergeCell ref="EB294:ER294"/>
    <mergeCell ref="A293:BW293"/>
    <mergeCell ref="BX293:CE293"/>
    <mergeCell ref="CF293:CR293"/>
    <mergeCell ref="CS293:DK293"/>
    <mergeCell ref="DL293:EA293"/>
    <mergeCell ref="EB293:ER293"/>
    <mergeCell ref="A292:BW292"/>
    <mergeCell ref="BX292:CE292"/>
    <mergeCell ref="CF292:CR292"/>
    <mergeCell ref="CS292:DK292"/>
    <mergeCell ref="DL292:EA292"/>
    <mergeCell ref="EB292:ER292"/>
    <mergeCell ref="A291:BW291"/>
    <mergeCell ref="BX291:CE291"/>
    <mergeCell ref="CF291:CR291"/>
    <mergeCell ref="CS291:DK291"/>
    <mergeCell ref="DL291:EA291"/>
    <mergeCell ref="EB291:ER291"/>
    <mergeCell ref="A290:BW290"/>
    <mergeCell ref="BX290:CE290"/>
    <mergeCell ref="CF290:CR290"/>
    <mergeCell ref="CS290:DK290"/>
    <mergeCell ref="DL290:EA290"/>
    <mergeCell ref="EB290:ER290"/>
    <mergeCell ref="A289:BW289"/>
    <mergeCell ref="BX289:CE289"/>
    <mergeCell ref="CF289:CR289"/>
    <mergeCell ref="CS289:DK289"/>
    <mergeCell ref="DL289:EA289"/>
    <mergeCell ref="EB289:ER289"/>
    <mergeCell ref="A288:BW288"/>
    <mergeCell ref="BX288:CE288"/>
    <mergeCell ref="CF288:CR288"/>
    <mergeCell ref="CS288:DK288"/>
    <mergeCell ref="DL288:EA288"/>
    <mergeCell ref="EB288:ER288"/>
    <mergeCell ref="A287:BW287"/>
    <mergeCell ref="BX287:CE287"/>
    <mergeCell ref="CF287:CR287"/>
    <mergeCell ref="CS287:DK287"/>
    <mergeCell ref="DL287:EA287"/>
    <mergeCell ref="EB287:ER287"/>
    <mergeCell ref="A286:BW286"/>
    <mergeCell ref="BX286:CE286"/>
    <mergeCell ref="CF286:CR286"/>
    <mergeCell ref="CS286:DK286"/>
    <mergeCell ref="DL286:EA286"/>
    <mergeCell ref="EB286:ER286"/>
    <mergeCell ref="A285:BW285"/>
    <mergeCell ref="BX285:CE285"/>
    <mergeCell ref="CF285:CR285"/>
    <mergeCell ref="CS285:DK285"/>
    <mergeCell ref="DL285:EA285"/>
    <mergeCell ref="EB285:ER285"/>
    <mergeCell ref="A284:BW284"/>
    <mergeCell ref="BX284:CE284"/>
    <mergeCell ref="CF284:CR284"/>
    <mergeCell ref="CS284:DK284"/>
    <mergeCell ref="DL284:EA284"/>
    <mergeCell ref="EB284:ER284"/>
    <mergeCell ref="A283:BW283"/>
    <mergeCell ref="BX283:CE283"/>
    <mergeCell ref="CF283:CR283"/>
    <mergeCell ref="CS283:DK283"/>
    <mergeCell ref="DL283:EA283"/>
    <mergeCell ref="EB283:ER283"/>
    <mergeCell ref="A282:BW282"/>
    <mergeCell ref="BX282:CE282"/>
    <mergeCell ref="CF282:CR282"/>
    <mergeCell ref="CS282:DK282"/>
    <mergeCell ref="DL282:EA282"/>
    <mergeCell ref="EB282:ER282"/>
    <mergeCell ref="A281:BW281"/>
    <mergeCell ref="BX281:CE281"/>
    <mergeCell ref="CF281:CR281"/>
    <mergeCell ref="CS281:DK281"/>
    <mergeCell ref="DL281:EA281"/>
    <mergeCell ref="EB281:ER281"/>
    <mergeCell ref="A280:BW280"/>
    <mergeCell ref="BX280:CE280"/>
    <mergeCell ref="CF280:CR280"/>
    <mergeCell ref="CS280:DK280"/>
    <mergeCell ref="DL280:EA280"/>
    <mergeCell ref="EB280:ER280"/>
    <mergeCell ref="A279:BW279"/>
    <mergeCell ref="BX279:CE279"/>
    <mergeCell ref="CF279:CR279"/>
    <mergeCell ref="CS279:DK279"/>
    <mergeCell ref="DL279:EA279"/>
    <mergeCell ref="EB279:ER279"/>
    <mergeCell ref="A278:BW278"/>
    <mergeCell ref="BX278:CE278"/>
    <mergeCell ref="CF278:CR278"/>
    <mergeCell ref="CS278:DK278"/>
    <mergeCell ref="DL278:EA278"/>
    <mergeCell ref="EB278:ER278"/>
    <mergeCell ref="A277:BW277"/>
    <mergeCell ref="BX277:CE277"/>
    <mergeCell ref="CF277:CR277"/>
    <mergeCell ref="CS277:DK277"/>
    <mergeCell ref="DL277:EA277"/>
    <mergeCell ref="EB277:ER277"/>
    <mergeCell ref="A275:BW275"/>
    <mergeCell ref="BX275:CE276"/>
    <mergeCell ref="CF275:CR276"/>
    <mergeCell ref="CS275:DK276"/>
    <mergeCell ref="DL275:EA276"/>
    <mergeCell ref="EB275:ER276"/>
    <mergeCell ref="A276:BW276"/>
    <mergeCell ref="A274:BW274"/>
    <mergeCell ref="BX274:CE274"/>
    <mergeCell ref="CF274:CR274"/>
    <mergeCell ref="CS274:DK274"/>
    <mergeCell ref="DL274:EA274"/>
    <mergeCell ref="EB274:ER274"/>
    <mergeCell ref="A273:BW273"/>
    <mergeCell ref="BX273:CE273"/>
    <mergeCell ref="CF273:CR273"/>
    <mergeCell ref="CS273:DK273"/>
    <mergeCell ref="DL273:EA273"/>
    <mergeCell ref="EB273:ER273"/>
    <mergeCell ref="A272:BW272"/>
    <mergeCell ref="BX272:CE272"/>
    <mergeCell ref="CF272:CR272"/>
    <mergeCell ref="CS272:DK272"/>
    <mergeCell ref="DL272:EA272"/>
    <mergeCell ref="EB272:ER272"/>
    <mergeCell ref="A271:BW271"/>
    <mergeCell ref="BX271:CE271"/>
    <mergeCell ref="CF271:CR271"/>
    <mergeCell ref="CS271:DK271"/>
    <mergeCell ref="DL271:EA271"/>
    <mergeCell ref="EB271:ER271"/>
    <mergeCell ref="A270:BW270"/>
    <mergeCell ref="BX270:CE270"/>
    <mergeCell ref="CF270:CR270"/>
    <mergeCell ref="CS270:DK270"/>
    <mergeCell ref="DL270:EA270"/>
    <mergeCell ref="EB270:ER270"/>
    <mergeCell ref="A269:BW269"/>
    <mergeCell ref="BX269:CE269"/>
    <mergeCell ref="CF269:CR269"/>
    <mergeCell ref="CS269:DK269"/>
    <mergeCell ref="DL269:EA269"/>
    <mergeCell ref="EB269:ER269"/>
    <mergeCell ref="A267:BW267"/>
    <mergeCell ref="BX267:CE267"/>
    <mergeCell ref="CF267:CR267"/>
    <mergeCell ref="CS267:DK267"/>
    <mergeCell ref="DL267:EA267"/>
    <mergeCell ref="EB267:ER267"/>
    <mergeCell ref="A266:BW266"/>
    <mergeCell ref="BX266:CE266"/>
    <mergeCell ref="CF266:CR266"/>
    <mergeCell ref="CS266:DK266"/>
    <mergeCell ref="DL266:EA266"/>
    <mergeCell ref="EB266:ER266"/>
    <mergeCell ref="A265:BW265"/>
    <mergeCell ref="BX265:CE265"/>
    <mergeCell ref="CF265:CR265"/>
    <mergeCell ref="CS265:DK265"/>
    <mergeCell ref="DL265:EA265"/>
    <mergeCell ref="EB265:ER265"/>
    <mergeCell ref="A264:BW264"/>
    <mergeCell ref="BX264:CE264"/>
    <mergeCell ref="CF264:CR264"/>
    <mergeCell ref="CS264:DK264"/>
    <mergeCell ref="DL264:EA264"/>
    <mergeCell ref="EB264:ER264"/>
    <mergeCell ref="A263:BW263"/>
    <mergeCell ref="BX263:CE263"/>
    <mergeCell ref="CF263:CR263"/>
    <mergeCell ref="CS263:DK263"/>
    <mergeCell ref="DL263:EA263"/>
    <mergeCell ref="EB263:ER263"/>
    <mergeCell ref="A262:BW262"/>
    <mergeCell ref="BX262:CE262"/>
    <mergeCell ref="CF262:CR262"/>
    <mergeCell ref="CS262:DK262"/>
    <mergeCell ref="DL262:EA262"/>
    <mergeCell ref="EB262:ER262"/>
    <mergeCell ref="A261:BW261"/>
    <mergeCell ref="BX261:CE261"/>
    <mergeCell ref="CF261:CR261"/>
    <mergeCell ref="CS261:DK261"/>
    <mergeCell ref="DL261:EA261"/>
    <mergeCell ref="EB261:ER261"/>
    <mergeCell ref="A260:BW260"/>
    <mergeCell ref="BX260:CE260"/>
    <mergeCell ref="CF260:CR260"/>
    <mergeCell ref="CS260:DK260"/>
    <mergeCell ref="DL260:EA260"/>
    <mergeCell ref="EB260:ER260"/>
    <mergeCell ref="A258:BW258"/>
    <mergeCell ref="BX258:CE258"/>
    <mergeCell ref="CF258:CR258"/>
    <mergeCell ref="CS258:DK258"/>
    <mergeCell ref="DL258:EA258"/>
    <mergeCell ref="EB258:ER258"/>
    <mergeCell ref="A257:BW257"/>
    <mergeCell ref="BX257:CE257"/>
    <mergeCell ref="CF257:CR257"/>
    <mergeCell ref="CS257:DK257"/>
    <mergeCell ref="DL257:EA257"/>
    <mergeCell ref="EB257:ER257"/>
    <mergeCell ref="A256:BW256"/>
    <mergeCell ref="BX256:CE256"/>
    <mergeCell ref="CF256:CR256"/>
    <mergeCell ref="CS256:DK256"/>
    <mergeCell ref="DL256:EA256"/>
    <mergeCell ref="EB256:ER256"/>
    <mergeCell ref="A255:BW255"/>
    <mergeCell ref="BX255:CE255"/>
    <mergeCell ref="CF255:CR255"/>
    <mergeCell ref="CS255:DK255"/>
    <mergeCell ref="DL255:EA255"/>
    <mergeCell ref="EB255:ER255"/>
    <mergeCell ref="A254:BW254"/>
    <mergeCell ref="BX254:CE254"/>
    <mergeCell ref="CF254:CR254"/>
    <mergeCell ref="CS254:DK254"/>
    <mergeCell ref="DL254:EA254"/>
    <mergeCell ref="EB254:ER254"/>
    <mergeCell ref="A253:BW253"/>
    <mergeCell ref="BX253:CE253"/>
    <mergeCell ref="CF253:CR253"/>
    <mergeCell ref="CS253:DK253"/>
    <mergeCell ref="DL253:EA253"/>
    <mergeCell ref="EB253:ER253"/>
    <mergeCell ref="BC317:BK317"/>
    <mergeCell ref="BL317:BT317"/>
    <mergeCell ref="BU317:DE317"/>
    <mergeCell ref="BC318:BK318"/>
    <mergeCell ref="BL318:BT318"/>
    <mergeCell ref="BU318:DE318"/>
    <mergeCell ref="A252:BW252"/>
    <mergeCell ref="BX252:CE252"/>
    <mergeCell ref="CF252:CR252"/>
    <mergeCell ref="CS252:DK252"/>
    <mergeCell ref="DL252:EA252"/>
    <mergeCell ref="EB252:ER252"/>
    <mergeCell ref="A251:BW251"/>
    <mergeCell ref="BX251:CE251"/>
    <mergeCell ref="CF251:CR251"/>
    <mergeCell ref="CS251:DK251"/>
    <mergeCell ref="DL251:EA251"/>
    <mergeCell ref="EB251:ER251"/>
    <mergeCell ref="A250:BW250"/>
    <mergeCell ref="BX250:CE250"/>
    <mergeCell ref="CF250:CR250"/>
    <mergeCell ref="CS250:DK250"/>
    <mergeCell ref="DL250:EA250"/>
    <mergeCell ref="EB250:ER250"/>
    <mergeCell ref="A249:BW249"/>
    <mergeCell ref="BX249:CE249"/>
    <mergeCell ref="CF249:CR249"/>
    <mergeCell ref="CS249:DK249"/>
    <mergeCell ref="DL249:EA249"/>
    <mergeCell ref="EB249:ER249"/>
    <mergeCell ref="A248:BW248"/>
    <mergeCell ref="BX248:CE248"/>
    <mergeCell ref="CF248:CR248"/>
    <mergeCell ref="CS248:DK248"/>
    <mergeCell ref="DL248:EA248"/>
    <mergeCell ref="EB248:ER248"/>
    <mergeCell ref="A247:BW247"/>
    <mergeCell ref="BX247:CE247"/>
    <mergeCell ref="CF247:CR247"/>
    <mergeCell ref="CS247:DK247"/>
    <mergeCell ref="DL247:EA247"/>
    <mergeCell ref="EB247:ER247"/>
    <mergeCell ref="A246:BW246"/>
    <mergeCell ref="BX246:CE246"/>
    <mergeCell ref="CF246:CR246"/>
    <mergeCell ref="CS246:DK246"/>
    <mergeCell ref="DL246:EA246"/>
    <mergeCell ref="EB246:ER246"/>
    <mergeCell ref="A245:BW245"/>
    <mergeCell ref="BX245:CE245"/>
    <mergeCell ref="CF245:CR245"/>
    <mergeCell ref="CS245:DK245"/>
    <mergeCell ref="DL245:EA245"/>
    <mergeCell ref="EB245:ER245"/>
    <mergeCell ref="A244:BW244"/>
    <mergeCell ref="BX244:CE244"/>
    <mergeCell ref="CF244:CR244"/>
    <mergeCell ref="CS244:DK244"/>
    <mergeCell ref="DL244:EA244"/>
    <mergeCell ref="EB244:ER244"/>
    <mergeCell ref="A243:BW243"/>
    <mergeCell ref="BX243:CE243"/>
    <mergeCell ref="CF243:CR243"/>
    <mergeCell ref="CS243:DK243"/>
    <mergeCell ref="DL243:EA243"/>
    <mergeCell ref="EB243:ER243"/>
    <mergeCell ref="A242:BW242"/>
    <mergeCell ref="BX242:CE242"/>
    <mergeCell ref="CF242:CR242"/>
    <mergeCell ref="CS242:DK242"/>
    <mergeCell ref="DL242:EA242"/>
    <mergeCell ref="EB242:ER242"/>
    <mergeCell ref="A241:BW241"/>
    <mergeCell ref="BX241:CE241"/>
    <mergeCell ref="CF241:CR241"/>
    <mergeCell ref="CS241:DK241"/>
    <mergeCell ref="DL241:EA241"/>
    <mergeCell ref="EB241:ER241"/>
    <mergeCell ref="A240:BW240"/>
    <mergeCell ref="BX240:CE240"/>
    <mergeCell ref="CF240:CR240"/>
    <mergeCell ref="CS240:DK240"/>
    <mergeCell ref="DL240:EA240"/>
    <mergeCell ref="EB240:ER240"/>
    <mergeCell ref="A238:BW238"/>
    <mergeCell ref="BX238:CE239"/>
    <mergeCell ref="CF238:CR239"/>
    <mergeCell ref="CS238:DK239"/>
    <mergeCell ref="DL238:EA239"/>
    <mergeCell ref="EB238:ER239"/>
    <mergeCell ref="A239:BW239"/>
    <mergeCell ref="A237:BW237"/>
    <mergeCell ref="BX237:CE237"/>
    <mergeCell ref="CF237:CR237"/>
    <mergeCell ref="CS237:DK237"/>
    <mergeCell ref="DL237:EA237"/>
    <mergeCell ref="EB237:ER237"/>
    <mergeCell ref="BU308:DE308"/>
    <mergeCell ref="BC309:BK309"/>
    <mergeCell ref="BL309:BT309"/>
    <mergeCell ref="BU309:DE309"/>
    <mergeCell ref="BC316:BK316"/>
    <mergeCell ref="BL316:BT316"/>
    <mergeCell ref="BU316:DE316"/>
    <mergeCell ref="I346:BB347"/>
    <mergeCell ref="BU306:DE306"/>
    <mergeCell ref="BC307:BK307"/>
    <mergeCell ref="BL307:BT307"/>
    <mergeCell ref="BU307:DE307"/>
    <mergeCell ref="BC308:BK308"/>
    <mergeCell ref="BL308:BT308"/>
    <mergeCell ref="I327:BB327"/>
    <mergeCell ref="I332:BB332"/>
    <mergeCell ref="I333:BB333"/>
    <mergeCell ref="A236:BW236"/>
    <mergeCell ref="BX236:CE236"/>
    <mergeCell ref="CF236:CR236"/>
    <mergeCell ref="CS236:DK236"/>
    <mergeCell ref="DL236:EA236"/>
    <mergeCell ref="EB236:ER236"/>
    <mergeCell ref="A235:BW235"/>
    <mergeCell ref="BX235:CE235"/>
    <mergeCell ref="CF235:CR235"/>
    <mergeCell ref="CS235:DK235"/>
    <mergeCell ref="DL235:EA235"/>
    <mergeCell ref="EB235:ER235"/>
    <mergeCell ref="A232:BW232"/>
    <mergeCell ref="A233:BW233"/>
    <mergeCell ref="BX232:CE232"/>
    <mergeCell ref="CF232:CR232"/>
    <mergeCell ref="CS232:DK232"/>
    <mergeCell ref="I341:BB341"/>
    <mergeCell ref="BL305:BT305"/>
    <mergeCell ref="BU305:DE305"/>
    <mergeCell ref="BC306:BK306"/>
    <mergeCell ref="BL306:BT306"/>
    <mergeCell ref="A231:BW231"/>
    <mergeCell ref="BX231:CE231"/>
    <mergeCell ref="CF231:CR231"/>
    <mergeCell ref="CS231:DK231"/>
    <mergeCell ref="DL231:EA231"/>
    <mergeCell ref="EB231:ER231"/>
    <mergeCell ref="A229:BW229"/>
    <mergeCell ref="BX229:CE230"/>
    <mergeCell ref="CF229:CR230"/>
    <mergeCell ref="CS229:DK230"/>
    <mergeCell ref="DL229:EA230"/>
    <mergeCell ref="EB229:ER230"/>
    <mergeCell ref="A230:BW230"/>
    <mergeCell ref="A228:BW228"/>
    <mergeCell ref="BX228:CE228"/>
    <mergeCell ref="CF228:CR228"/>
    <mergeCell ref="CS228:DK228"/>
    <mergeCell ref="DL228:EA228"/>
    <mergeCell ref="EB228:ER228"/>
    <mergeCell ref="A227:BW227"/>
    <mergeCell ref="BX227:CE227"/>
    <mergeCell ref="CF227:CR227"/>
    <mergeCell ref="CS227:DK227"/>
    <mergeCell ref="DL227:EA227"/>
    <mergeCell ref="EB227:ER227"/>
    <mergeCell ref="A226:BW226"/>
    <mergeCell ref="BX226:CE226"/>
    <mergeCell ref="CF226:CR226"/>
    <mergeCell ref="CS226:DK226"/>
    <mergeCell ref="DL226:EA226"/>
    <mergeCell ref="EB226:ER226"/>
    <mergeCell ref="A225:BW225"/>
    <mergeCell ref="BX225:CE225"/>
    <mergeCell ref="CF225:CR225"/>
    <mergeCell ref="CS225:DK225"/>
    <mergeCell ref="DL225:EA225"/>
    <mergeCell ref="EB225:ER225"/>
    <mergeCell ref="A224:BW224"/>
    <mergeCell ref="BX224:CE224"/>
    <mergeCell ref="CF224:CR224"/>
    <mergeCell ref="CS224:DK224"/>
    <mergeCell ref="DL224:EA224"/>
    <mergeCell ref="EB224:ER224"/>
    <mergeCell ref="A222:BW222"/>
    <mergeCell ref="BX222:CE223"/>
    <mergeCell ref="CF222:CR223"/>
    <mergeCell ref="CS222:DK223"/>
    <mergeCell ref="DL222:EA223"/>
    <mergeCell ref="EB222:ER223"/>
    <mergeCell ref="A223:BW223"/>
    <mergeCell ref="A221:BW221"/>
    <mergeCell ref="BX221:CE221"/>
    <mergeCell ref="CF221:CR221"/>
    <mergeCell ref="CS221:DK221"/>
    <mergeCell ref="DL221:EA221"/>
    <mergeCell ref="EB221:ER221"/>
    <mergeCell ref="A220:BW220"/>
    <mergeCell ref="BX220:CE220"/>
    <mergeCell ref="CF220:CR220"/>
    <mergeCell ref="CS220:DK220"/>
    <mergeCell ref="DL220:EA220"/>
    <mergeCell ref="EB220:ER220"/>
    <mergeCell ref="A219:BW219"/>
    <mergeCell ref="BX219:CE219"/>
    <mergeCell ref="CF219:CR219"/>
    <mergeCell ref="CS219:DK219"/>
    <mergeCell ref="DL219:EA219"/>
    <mergeCell ref="EB219:ER219"/>
    <mergeCell ref="A218:BW218"/>
    <mergeCell ref="BX218:CE218"/>
    <mergeCell ref="CF218:CR218"/>
    <mergeCell ref="CS218:DK218"/>
    <mergeCell ref="DL218:EA218"/>
    <mergeCell ref="EB218:ER218"/>
    <mergeCell ref="DL216:EA216"/>
    <mergeCell ref="EB216:ER216"/>
    <mergeCell ref="A217:BW217"/>
    <mergeCell ref="BX217:CE217"/>
    <mergeCell ref="CF217:CR217"/>
    <mergeCell ref="CS217:DK217"/>
    <mergeCell ref="DL217:EA217"/>
    <mergeCell ref="EB217:ER217"/>
    <mergeCell ref="A209:ER209"/>
    <mergeCell ref="A211:ER211"/>
    <mergeCell ref="A214:BW216"/>
    <mergeCell ref="BX214:CE216"/>
    <mergeCell ref="CF214:CR216"/>
    <mergeCell ref="CS214:ER214"/>
    <mergeCell ref="CS215:DK215"/>
    <mergeCell ref="DL215:EA215"/>
    <mergeCell ref="EB215:ER215"/>
    <mergeCell ref="CS216:DK216"/>
    <mergeCell ref="A206:BW206"/>
    <mergeCell ref="BX206:CE206"/>
    <mergeCell ref="CF206:CR206"/>
    <mergeCell ref="CS206:DK206"/>
    <mergeCell ref="DL206:EA206"/>
    <mergeCell ref="EB206:ER206"/>
    <mergeCell ref="A205:BW205"/>
    <mergeCell ref="BX205:CE205"/>
    <mergeCell ref="CF205:CR205"/>
    <mergeCell ref="CS205:DK205"/>
    <mergeCell ref="DL205:EA205"/>
    <mergeCell ref="EB205:ER205"/>
    <mergeCell ref="A204:BW204"/>
    <mergeCell ref="BX204:CE204"/>
    <mergeCell ref="CF204:CR204"/>
    <mergeCell ref="CS204:DK204"/>
    <mergeCell ref="DL204:EA204"/>
    <mergeCell ref="EB204:ER204"/>
    <mergeCell ref="A203:BW203"/>
    <mergeCell ref="BX203:CE203"/>
    <mergeCell ref="CF203:CR203"/>
    <mergeCell ref="CS203:DK203"/>
    <mergeCell ref="DL203:EA203"/>
    <mergeCell ref="EB203:ER203"/>
    <mergeCell ref="A202:BW202"/>
    <mergeCell ref="BX202:CE202"/>
    <mergeCell ref="CF202:CR202"/>
    <mergeCell ref="CS202:DK202"/>
    <mergeCell ref="DL202:EA202"/>
    <mergeCell ref="EB202:ER202"/>
    <mergeCell ref="A201:BW201"/>
    <mergeCell ref="BX201:CE201"/>
    <mergeCell ref="CF201:CR201"/>
    <mergeCell ref="CS201:DK201"/>
    <mergeCell ref="DL201:EA201"/>
    <mergeCell ref="EB201:ER201"/>
    <mergeCell ref="A200:BW200"/>
    <mergeCell ref="BX200:CE200"/>
    <mergeCell ref="CF200:CR200"/>
    <mergeCell ref="CS200:DK200"/>
    <mergeCell ref="DL200:EA200"/>
    <mergeCell ref="EB200:ER200"/>
    <mergeCell ref="A199:BW199"/>
    <mergeCell ref="BX199:CE199"/>
    <mergeCell ref="CF199:CR199"/>
    <mergeCell ref="CS199:DK199"/>
    <mergeCell ref="DL199:EA199"/>
    <mergeCell ref="EB199:ER199"/>
    <mergeCell ref="A198:BW198"/>
    <mergeCell ref="BX198:CE198"/>
    <mergeCell ref="CF198:CR198"/>
    <mergeCell ref="CS198:DK198"/>
    <mergeCell ref="DL198:EA198"/>
    <mergeCell ref="EB198:ER198"/>
    <mergeCell ref="A197:BW197"/>
    <mergeCell ref="BX197:CE197"/>
    <mergeCell ref="CF197:CR197"/>
    <mergeCell ref="CS197:DK197"/>
    <mergeCell ref="DL197:EA197"/>
    <mergeCell ref="EB197:ER197"/>
    <mergeCell ref="A196:BW196"/>
    <mergeCell ref="BX196:CE196"/>
    <mergeCell ref="CF196:CR196"/>
    <mergeCell ref="CS196:DK196"/>
    <mergeCell ref="DL196:EA196"/>
    <mergeCell ref="EB196:ER196"/>
    <mergeCell ref="A195:BW195"/>
    <mergeCell ref="BX195:CE195"/>
    <mergeCell ref="CF195:CR195"/>
    <mergeCell ref="CS195:DK195"/>
    <mergeCell ref="DL195:EA195"/>
    <mergeCell ref="EB195:ER195"/>
    <mergeCell ref="A194:BW194"/>
    <mergeCell ref="BX194:CE194"/>
    <mergeCell ref="CF194:CR194"/>
    <mergeCell ref="CS194:DK194"/>
    <mergeCell ref="DL194:EA194"/>
    <mergeCell ref="EB194:ER194"/>
    <mergeCell ref="A193:BW193"/>
    <mergeCell ref="BX193:CE193"/>
    <mergeCell ref="CF193:CR193"/>
    <mergeCell ref="CS193:DK193"/>
    <mergeCell ref="DL193:EA193"/>
    <mergeCell ref="EB193:ER193"/>
    <mergeCell ref="A192:BW192"/>
    <mergeCell ref="BX192:CE192"/>
    <mergeCell ref="CF192:CR192"/>
    <mergeCell ref="CS192:DK192"/>
    <mergeCell ref="DL192:EA192"/>
    <mergeCell ref="EB192:ER192"/>
    <mergeCell ref="A191:BW191"/>
    <mergeCell ref="BX191:CE191"/>
    <mergeCell ref="CF191:CR191"/>
    <mergeCell ref="CS191:DK191"/>
    <mergeCell ref="DL191:EA191"/>
    <mergeCell ref="EB191:ER191"/>
    <mergeCell ref="A190:BW190"/>
    <mergeCell ref="BX190:CE190"/>
    <mergeCell ref="CF190:CR190"/>
    <mergeCell ref="CS190:DK190"/>
    <mergeCell ref="DL190:EA190"/>
    <mergeCell ref="EB190:ER190"/>
    <mergeCell ref="A189:BW189"/>
    <mergeCell ref="BX189:CE189"/>
    <mergeCell ref="CF189:CR189"/>
    <mergeCell ref="CS189:DK189"/>
    <mergeCell ref="DL189:EA189"/>
    <mergeCell ref="EB189:ER189"/>
    <mergeCell ref="A188:BW188"/>
    <mergeCell ref="BX188:CE188"/>
    <mergeCell ref="CF188:CR188"/>
    <mergeCell ref="CS188:DK188"/>
    <mergeCell ref="DL188:EA188"/>
    <mergeCell ref="EB188:ER188"/>
    <mergeCell ref="A187:BW187"/>
    <mergeCell ref="BX187:CE187"/>
    <mergeCell ref="CF187:CR187"/>
    <mergeCell ref="CS187:DK187"/>
    <mergeCell ref="DL187:EA187"/>
    <mergeCell ref="EB187:ER187"/>
    <mergeCell ref="A185:BW185"/>
    <mergeCell ref="BX185:CE186"/>
    <mergeCell ref="CF185:CR186"/>
    <mergeCell ref="CS185:DK186"/>
    <mergeCell ref="DL185:EA186"/>
    <mergeCell ref="EB185:ER186"/>
    <mergeCell ref="A186:BW186"/>
    <mergeCell ref="A184:BW184"/>
    <mergeCell ref="BX184:CE184"/>
    <mergeCell ref="CF184:CR184"/>
    <mergeCell ref="CS184:DK184"/>
    <mergeCell ref="DL184:EA184"/>
    <mergeCell ref="EB184:ER184"/>
    <mergeCell ref="A183:BW183"/>
    <mergeCell ref="BX183:CE183"/>
    <mergeCell ref="CF183:CR183"/>
    <mergeCell ref="CS183:DK183"/>
    <mergeCell ref="DL183:EA183"/>
    <mergeCell ref="EB183:ER183"/>
    <mergeCell ref="A182:BW182"/>
    <mergeCell ref="BX182:CE182"/>
    <mergeCell ref="CF182:CR182"/>
    <mergeCell ref="CS182:DK182"/>
    <mergeCell ref="DL182:EA182"/>
    <mergeCell ref="EB182:ER182"/>
    <mergeCell ref="A181:BW181"/>
    <mergeCell ref="BX181:CE181"/>
    <mergeCell ref="CF181:CR181"/>
    <mergeCell ref="CS181:DK181"/>
    <mergeCell ref="DL181:EA181"/>
    <mergeCell ref="EB181:ER181"/>
    <mergeCell ref="A180:BW180"/>
    <mergeCell ref="BX180:CE180"/>
    <mergeCell ref="CF180:CR180"/>
    <mergeCell ref="CS180:DK180"/>
    <mergeCell ref="DL180:EA180"/>
    <mergeCell ref="EB180:ER180"/>
    <mergeCell ref="A179:BW179"/>
    <mergeCell ref="BX179:CE179"/>
    <mergeCell ref="CF179:CR179"/>
    <mergeCell ref="CS179:DK179"/>
    <mergeCell ref="DL179:EA179"/>
    <mergeCell ref="EB179:ER179"/>
    <mergeCell ref="A177:BW177"/>
    <mergeCell ref="BX177:CE177"/>
    <mergeCell ref="CF177:CR177"/>
    <mergeCell ref="CS177:DK177"/>
    <mergeCell ref="DL177:EA177"/>
    <mergeCell ref="EB177:ER177"/>
    <mergeCell ref="A176:BW176"/>
    <mergeCell ref="BX176:CE176"/>
    <mergeCell ref="CF176:CR176"/>
    <mergeCell ref="CS176:DK176"/>
    <mergeCell ref="DL176:EA176"/>
    <mergeCell ref="EB176:ER176"/>
    <mergeCell ref="A175:BW175"/>
    <mergeCell ref="BX175:CE175"/>
    <mergeCell ref="CF175:CR175"/>
    <mergeCell ref="CS175:DK175"/>
    <mergeCell ref="DL175:EA175"/>
    <mergeCell ref="EB175:ER175"/>
    <mergeCell ref="A174:BW174"/>
    <mergeCell ref="BX174:CE174"/>
    <mergeCell ref="CF174:CR174"/>
    <mergeCell ref="CS174:DK174"/>
    <mergeCell ref="DL174:EA174"/>
    <mergeCell ref="EB174:ER174"/>
    <mergeCell ref="A173:BW173"/>
    <mergeCell ref="BX173:CE173"/>
    <mergeCell ref="CF173:CR173"/>
    <mergeCell ref="CS173:DK173"/>
    <mergeCell ref="DL173:EA173"/>
    <mergeCell ref="EB173:ER173"/>
    <mergeCell ref="A172:BW172"/>
    <mergeCell ref="BX172:CE172"/>
    <mergeCell ref="CF172:CR172"/>
    <mergeCell ref="CS172:DK172"/>
    <mergeCell ref="DL172:EA172"/>
    <mergeCell ref="EB172:ER172"/>
    <mergeCell ref="CS170:DK170"/>
    <mergeCell ref="DL170:EA170"/>
    <mergeCell ref="EB170:ER170"/>
    <mergeCell ref="A171:BW171"/>
    <mergeCell ref="BX171:CE171"/>
    <mergeCell ref="CF171:CR171"/>
    <mergeCell ref="CS171:DK171"/>
    <mergeCell ref="DL171:EA171"/>
    <mergeCell ref="EB171:ER171"/>
    <mergeCell ref="A168:BW168"/>
    <mergeCell ref="BX168:CE168"/>
    <mergeCell ref="CF168:CR168"/>
    <mergeCell ref="CS168:DK168"/>
    <mergeCell ref="DL168:EA168"/>
    <mergeCell ref="EB168:ER168"/>
    <mergeCell ref="A167:BW167"/>
    <mergeCell ref="BX167:CE167"/>
    <mergeCell ref="CF167:CR167"/>
    <mergeCell ref="CS167:DK167"/>
    <mergeCell ref="DL167:EA167"/>
    <mergeCell ref="EB167:ER167"/>
    <mergeCell ref="A166:BW166"/>
    <mergeCell ref="BX166:CE166"/>
    <mergeCell ref="CF166:CR166"/>
    <mergeCell ref="CS166:DK166"/>
    <mergeCell ref="DL166:EA166"/>
    <mergeCell ref="EB166:ER166"/>
    <mergeCell ref="A165:BW165"/>
    <mergeCell ref="BX165:CE165"/>
    <mergeCell ref="CF165:CR165"/>
    <mergeCell ref="CS165:DK165"/>
    <mergeCell ref="DL165:EA165"/>
    <mergeCell ref="EB165:ER165"/>
    <mergeCell ref="A164:BW164"/>
    <mergeCell ref="BX164:CE164"/>
    <mergeCell ref="CF164:CR164"/>
    <mergeCell ref="CS164:DK164"/>
    <mergeCell ref="DL164:EA164"/>
    <mergeCell ref="EB164:ER164"/>
    <mergeCell ref="A163:BW163"/>
    <mergeCell ref="BX163:CE163"/>
    <mergeCell ref="CF163:CR163"/>
    <mergeCell ref="CS163:DK163"/>
    <mergeCell ref="DL163:EA163"/>
    <mergeCell ref="EB163:ER163"/>
    <mergeCell ref="I335:BB335"/>
    <mergeCell ref="I336:BB336"/>
    <mergeCell ref="I328:BB328"/>
    <mergeCell ref="I331:BB331"/>
    <mergeCell ref="A162:BW162"/>
    <mergeCell ref="BX162:CE162"/>
    <mergeCell ref="B300:FD300"/>
    <mergeCell ref="I302:BB304"/>
    <mergeCell ref="I305:BB305"/>
    <mergeCell ref="I306:BB306"/>
    <mergeCell ref="CF162:CR162"/>
    <mergeCell ref="CS162:DK162"/>
    <mergeCell ref="DL162:EA162"/>
    <mergeCell ref="EB162:ER162"/>
    <mergeCell ref="A161:BW161"/>
    <mergeCell ref="BX161:CE161"/>
    <mergeCell ref="CF161:CR161"/>
    <mergeCell ref="CS161:DK161"/>
    <mergeCell ref="DL161:EA161"/>
    <mergeCell ref="EB161:ER161"/>
    <mergeCell ref="A160:BW160"/>
    <mergeCell ref="BX160:CE160"/>
    <mergeCell ref="CF160:CR160"/>
    <mergeCell ref="CS160:DK160"/>
    <mergeCell ref="DL160:EA160"/>
    <mergeCell ref="EB160:ER160"/>
    <mergeCell ref="A159:BW159"/>
    <mergeCell ref="BX159:CE159"/>
    <mergeCell ref="CF159:CR159"/>
    <mergeCell ref="CS159:DK159"/>
    <mergeCell ref="DL159:EA159"/>
    <mergeCell ref="EB159:ER159"/>
    <mergeCell ref="A158:BW158"/>
    <mergeCell ref="BX158:CE158"/>
    <mergeCell ref="CF158:CR158"/>
    <mergeCell ref="CS158:DK158"/>
    <mergeCell ref="DL158:EA158"/>
    <mergeCell ref="EB158:ER158"/>
    <mergeCell ref="A157:BW157"/>
    <mergeCell ref="BX157:CE157"/>
    <mergeCell ref="CF157:CR157"/>
    <mergeCell ref="CS157:DK157"/>
    <mergeCell ref="DL157:EA157"/>
    <mergeCell ref="EB157:ER157"/>
    <mergeCell ref="A156:BW156"/>
    <mergeCell ref="BX156:CE156"/>
    <mergeCell ref="CF156:CR156"/>
    <mergeCell ref="CS156:DK156"/>
    <mergeCell ref="DL156:EA156"/>
    <mergeCell ref="EB156:ER156"/>
    <mergeCell ref="A155:BW155"/>
    <mergeCell ref="BX155:CE155"/>
    <mergeCell ref="CF155:CR155"/>
    <mergeCell ref="CS155:DK155"/>
    <mergeCell ref="DL155:EA155"/>
    <mergeCell ref="EB155:ER155"/>
    <mergeCell ref="A154:BW154"/>
    <mergeCell ref="BX154:CE154"/>
    <mergeCell ref="CF154:CR154"/>
    <mergeCell ref="CS154:DK154"/>
    <mergeCell ref="DL154:EA154"/>
    <mergeCell ref="EB154:ER154"/>
    <mergeCell ref="A153:BW153"/>
    <mergeCell ref="BX153:CE153"/>
    <mergeCell ref="CF153:CR153"/>
    <mergeCell ref="CS153:DK153"/>
    <mergeCell ref="DL153:EA153"/>
    <mergeCell ref="EB153:ER153"/>
    <mergeCell ref="A152:BW152"/>
    <mergeCell ref="BX152:CE152"/>
    <mergeCell ref="CF152:CR152"/>
    <mergeCell ref="CS152:DK152"/>
    <mergeCell ref="DL152:EA152"/>
    <mergeCell ref="EB152:ER152"/>
    <mergeCell ref="A151:BW151"/>
    <mergeCell ref="BX151:CE151"/>
    <mergeCell ref="CF151:CR151"/>
    <mergeCell ref="CS151:DK151"/>
    <mergeCell ref="DL151:EA151"/>
    <mergeCell ref="EB151:ER151"/>
    <mergeCell ref="A150:BW150"/>
    <mergeCell ref="BX150:CE150"/>
    <mergeCell ref="CF150:CR150"/>
    <mergeCell ref="CS150:DK150"/>
    <mergeCell ref="DL150:EA150"/>
    <mergeCell ref="EB150:ER150"/>
    <mergeCell ref="A148:BW148"/>
    <mergeCell ref="BX148:CE149"/>
    <mergeCell ref="CF148:CR149"/>
    <mergeCell ref="CS148:DK149"/>
    <mergeCell ref="DL148:EA149"/>
    <mergeCell ref="EB148:ER149"/>
    <mergeCell ref="A149:BW149"/>
    <mergeCell ref="A147:BW147"/>
    <mergeCell ref="BX147:CE147"/>
    <mergeCell ref="CF147:CR147"/>
    <mergeCell ref="CS147:DK147"/>
    <mergeCell ref="DL147:EA147"/>
    <mergeCell ref="EB147:ER147"/>
    <mergeCell ref="A146:BW146"/>
    <mergeCell ref="BX146:CE146"/>
    <mergeCell ref="CF146:CR146"/>
    <mergeCell ref="CS146:DK146"/>
    <mergeCell ref="DL146:EA146"/>
    <mergeCell ref="EB146:ER146"/>
    <mergeCell ref="CS145:DK145"/>
    <mergeCell ref="DL145:EA145"/>
    <mergeCell ref="EB145:ER145"/>
    <mergeCell ref="I320:BB320"/>
    <mergeCell ref="I321:BB321"/>
    <mergeCell ref="I326:BB326"/>
    <mergeCell ref="BC302:BK304"/>
    <mergeCell ref="BL302:BT304"/>
    <mergeCell ref="BU302:DE304"/>
    <mergeCell ref="BC305:BK305"/>
    <mergeCell ref="CS114:DK114"/>
    <mergeCell ref="DL114:EA114"/>
    <mergeCell ref="EB114:ER114"/>
    <mergeCell ref="A95:BW95"/>
    <mergeCell ref="A96:BW96"/>
    <mergeCell ref="A97:BW97"/>
    <mergeCell ref="A98:BW98"/>
    <mergeCell ref="A99:BW99"/>
    <mergeCell ref="A100:BW100"/>
    <mergeCell ref="BX95:CE95"/>
    <mergeCell ref="DL111:EA111"/>
    <mergeCell ref="EB111:ER111"/>
    <mergeCell ref="CS112:DK112"/>
    <mergeCell ref="DL112:EA112"/>
    <mergeCell ref="EB112:ER112"/>
    <mergeCell ref="CS113:DK113"/>
    <mergeCell ref="DL113:EA113"/>
    <mergeCell ref="EB113:ER113"/>
    <mergeCell ref="DL108:EA108"/>
    <mergeCell ref="EB108:ER108"/>
    <mergeCell ref="CS109:DK109"/>
    <mergeCell ref="DL109:EA109"/>
    <mergeCell ref="EB109:ER109"/>
    <mergeCell ref="CS110:DK110"/>
    <mergeCell ref="DL110:EA110"/>
    <mergeCell ref="EB110:ER110"/>
    <mergeCell ref="CS106:DK106"/>
    <mergeCell ref="DL106:EA106"/>
    <mergeCell ref="EB106:ER106"/>
    <mergeCell ref="CS107:DK107"/>
    <mergeCell ref="DL107:EA107"/>
    <mergeCell ref="EB107:ER107"/>
    <mergeCell ref="EB92:ER92"/>
    <mergeCell ref="CS93:DK94"/>
    <mergeCell ref="DL93:EA94"/>
    <mergeCell ref="EB93:ER94"/>
    <mergeCell ref="DL105:EA105"/>
    <mergeCell ref="EB105:ER105"/>
    <mergeCell ref="CS97:DK97"/>
    <mergeCell ref="CS99:DK99"/>
    <mergeCell ref="EB104:ER104"/>
    <mergeCell ref="DL97:EA97"/>
    <mergeCell ref="EB62:ER62"/>
    <mergeCell ref="EB63:ER63"/>
    <mergeCell ref="CS64:DK64"/>
    <mergeCell ref="DL64:EA64"/>
    <mergeCell ref="EB64:ER64"/>
    <mergeCell ref="CS65:DK65"/>
    <mergeCell ref="DL65:EA65"/>
    <mergeCell ref="EB65:ER65"/>
    <mergeCell ref="CS63:DK63"/>
    <mergeCell ref="DL63:EA63"/>
    <mergeCell ref="EB45:ER45"/>
    <mergeCell ref="DL60:EA60"/>
    <mergeCell ref="EB60:ER60"/>
    <mergeCell ref="CS61:DK61"/>
    <mergeCell ref="DL61:EA61"/>
    <mergeCell ref="EB61:ER61"/>
    <mergeCell ref="EB46:ER46"/>
    <mergeCell ref="DL59:EA59"/>
    <mergeCell ref="EB59:ER59"/>
    <mergeCell ref="CS53:DK53"/>
    <mergeCell ref="CS36:DK36"/>
    <mergeCell ref="EB56:ER57"/>
    <mergeCell ref="CS58:DK58"/>
    <mergeCell ref="DL58:EA58"/>
    <mergeCell ref="EB58:ER58"/>
    <mergeCell ref="A45:BW45"/>
    <mergeCell ref="BX45:CE45"/>
    <mergeCell ref="CF45:CR45"/>
    <mergeCell ref="CS45:DK45"/>
    <mergeCell ref="DL45:EA45"/>
    <mergeCell ref="CS35:DK35"/>
    <mergeCell ref="AZ15:CU15"/>
    <mergeCell ref="A26:ER26"/>
    <mergeCell ref="EF22:ER22"/>
    <mergeCell ref="EB33:ER33"/>
    <mergeCell ref="DL33:EA33"/>
    <mergeCell ref="CS33:DK33"/>
    <mergeCell ref="EF20:ER20"/>
    <mergeCell ref="EF21:ER21"/>
    <mergeCell ref="BK18:BM18"/>
    <mergeCell ref="BX114:CE114"/>
    <mergeCell ref="CF114:CR114"/>
    <mergeCell ref="A127:BW127"/>
    <mergeCell ref="BX127:CE127"/>
    <mergeCell ref="EB34:ER34"/>
    <mergeCell ref="EB35:ER35"/>
    <mergeCell ref="DL34:EA34"/>
    <mergeCell ref="DL35:EA35"/>
    <mergeCell ref="CS34:DK34"/>
    <mergeCell ref="A114:BW114"/>
    <mergeCell ref="A124:BW126"/>
    <mergeCell ref="BX124:CE126"/>
    <mergeCell ref="CF124:CR126"/>
    <mergeCell ref="CS124:ER124"/>
    <mergeCell ref="BX96:CE96"/>
    <mergeCell ref="BX97:CE97"/>
    <mergeCell ref="A102:BW102"/>
    <mergeCell ref="BX112:CE112"/>
    <mergeCell ref="CF112:CR112"/>
    <mergeCell ref="A113:BW113"/>
    <mergeCell ref="CF95:CR95"/>
    <mergeCell ref="CF96:CR96"/>
    <mergeCell ref="DL37:EA37"/>
    <mergeCell ref="BX98:CE98"/>
    <mergeCell ref="BX99:CE99"/>
    <mergeCell ref="CS98:DK98"/>
    <mergeCell ref="BX93:CE94"/>
    <mergeCell ref="CF93:CR94"/>
    <mergeCell ref="CF97:CR97"/>
    <mergeCell ref="CS95:DK95"/>
    <mergeCell ref="BX113:CE113"/>
    <mergeCell ref="CF113:CR113"/>
    <mergeCell ref="A112:BW112"/>
    <mergeCell ref="CF98:CR98"/>
    <mergeCell ref="CF99:CR99"/>
    <mergeCell ref="CF100:CR100"/>
    <mergeCell ref="A101:BW101"/>
    <mergeCell ref="BX100:CE100"/>
    <mergeCell ref="A111:BW111"/>
    <mergeCell ref="BX111:CE111"/>
    <mergeCell ref="EB38:ER38"/>
    <mergeCell ref="CS39:DK39"/>
    <mergeCell ref="CS96:DK96"/>
    <mergeCell ref="DL96:EA96"/>
    <mergeCell ref="DL66:EA66"/>
    <mergeCell ref="EB66:ER66"/>
    <mergeCell ref="CS59:DK59"/>
    <mergeCell ref="CS62:DK62"/>
    <mergeCell ref="DL62:EA62"/>
    <mergeCell ref="CS92:DK92"/>
    <mergeCell ref="CF111:CR111"/>
    <mergeCell ref="A110:BW110"/>
    <mergeCell ref="CS111:DK111"/>
    <mergeCell ref="CS100:DK100"/>
    <mergeCell ref="BX101:CE101"/>
    <mergeCell ref="BX102:CE102"/>
    <mergeCell ref="BX103:CE103"/>
    <mergeCell ref="BX110:CE110"/>
    <mergeCell ref="CF110:CR110"/>
    <mergeCell ref="BX108:CE108"/>
    <mergeCell ref="DL39:EA39"/>
    <mergeCell ref="EB39:ER39"/>
    <mergeCell ref="CS40:DK41"/>
    <mergeCell ref="DL40:EA41"/>
    <mergeCell ref="EB40:ER41"/>
    <mergeCell ref="DL95:EA95"/>
    <mergeCell ref="DL49:EA49"/>
    <mergeCell ref="EB91:ER91"/>
    <mergeCell ref="CS88:DK88"/>
    <mergeCell ref="DL88:EA88"/>
    <mergeCell ref="A109:BW109"/>
    <mergeCell ref="BX109:CE109"/>
    <mergeCell ref="CF109:CR109"/>
    <mergeCell ref="A108:BW108"/>
    <mergeCell ref="CS108:DK108"/>
    <mergeCell ref="DL98:EA98"/>
    <mergeCell ref="DL99:EA99"/>
    <mergeCell ref="DL100:EA100"/>
    <mergeCell ref="CF101:CR101"/>
    <mergeCell ref="CF102:CR102"/>
    <mergeCell ref="CF108:CR108"/>
    <mergeCell ref="CS42:DK42"/>
    <mergeCell ref="DL42:EA42"/>
    <mergeCell ref="EB42:ER42"/>
    <mergeCell ref="CS43:DK43"/>
    <mergeCell ref="DL43:EA43"/>
    <mergeCell ref="EB95:ER95"/>
    <mergeCell ref="EB96:ER96"/>
    <mergeCell ref="EB97:ER97"/>
    <mergeCell ref="EB47:ER48"/>
    <mergeCell ref="A107:BW107"/>
    <mergeCell ref="BX107:CE107"/>
    <mergeCell ref="CF107:CR107"/>
    <mergeCell ref="A106:BW106"/>
    <mergeCell ref="EB98:ER98"/>
    <mergeCell ref="EB99:ER99"/>
    <mergeCell ref="EB100:ER100"/>
    <mergeCell ref="CF103:CR103"/>
    <mergeCell ref="CS101:DK101"/>
    <mergeCell ref="CS102:DK102"/>
    <mergeCell ref="BX106:CE106"/>
    <mergeCell ref="CF106:CR106"/>
    <mergeCell ref="EB43:ER43"/>
    <mergeCell ref="CS44:DK44"/>
    <mergeCell ref="DL44:EA44"/>
    <mergeCell ref="EB44:ER44"/>
    <mergeCell ref="CS103:DK103"/>
    <mergeCell ref="DL101:EA101"/>
    <mergeCell ref="DL102:EA102"/>
    <mergeCell ref="BX104:CE104"/>
    <mergeCell ref="BX105:CE105"/>
    <mergeCell ref="CF105:CR105"/>
    <mergeCell ref="A93:BW93"/>
    <mergeCell ref="CS105:DK105"/>
    <mergeCell ref="DL103:EA103"/>
    <mergeCell ref="A104:BW104"/>
    <mergeCell ref="CF104:CR104"/>
    <mergeCell ref="CS104:DK104"/>
    <mergeCell ref="DL104:EA104"/>
    <mergeCell ref="A103:BW103"/>
    <mergeCell ref="A94:BW94"/>
    <mergeCell ref="CS46:DK46"/>
    <mergeCell ref="DL46:EA46"/>
    <mergeCell ref="CS47:DK48"/>
    <mergeCell ref="DL47:EA48"/>
    <mergeCell ref="A92:BW92"/>
    <mergeCell ref="BX92:CE92"/>
    <mergeCell ref="CF92:CR92"/>
    <mergeCell ref="DL92:EA92"/>
    <mergeCell ref="CS49:DK49"/>
    <mergeCell ref="A91:BW91"/>
    <mergeCell ref="BX91:CE91"/>
    <mergeCell ref="CF91:CR91"/>
    <mergeCell ref="CS91:DK91"/>
    <mergeCell ref="DL91:EA91"/>
    <mergeCell ref="A88:BW88"/>
    <mergeCell ref="BX88:CE88"/>
    <mergeCell ref="CF88:CR88"/>
    <mergeCell ref="A90:BW90"/>
    <mergeCell ref="BX90:CE90"/>
    <mergeCell ref="CF90:CR90"/>
    <mergeCell ref="CS90:DK90"/>
    <mergeCell ref="DL90:EA90"/>
    <mergeCell ref="EB90:ER90"/>
    <mergeCell ref="A89:BW89"/>
    <mergeCell ref="BX89:CE89"/>
    <mergeCell ref="CF89:CR89"/>
    <mergeCell ref="CS89:DK89"/>
    <mergeCell ref="DL89:EA89"/>
    <mergeCell ref="EB89:ER89"/>
    <mergeCell ref="EB85:ER85"/>
    <mergeCell ref="EB88:ER88"/>
    <mergeCell ref="A87:BW87"/>
    <mergeCell ref="BX87:CE87"/>
    <mergeCell ref="CF87:CR87"/>
    <mergeCell ref="CS87:DK87"/>
    <mergeCell ref="DL87:EA87"/>
    <mergeCell ref="EB87:ER87"/>
    <mergeCell ref="BX84:CE84"/>
    <mergeCell ref="CF84:CR84"/>
    <mergeCell ref="CS84:DK84"/>
    <mergeCell ref="DL84:EA84"/>
    <mergeCell ref="EB84:ER84"/>
    <mergeCell ref="A85:BW85"/>
    <mergeCell ref="BX85:CE85"/>
    <mergeCell ref="CF85:CR85"/>
    <mergeCell ref="CS85:DK85"/>
    <mergeCell ref="DL85:EA85"/>
    <mergeCell ref="EB82:ER82"/>
    <mergeCell ref="A83:BW83"/>
    <mergeCell ref="BX83:CE83"/>
    <mergeCell ref="CF83:CR83"/>
    <mergeCell ref="CS83:DK83"/>
    <mergeCell ref="DL83:EA83"/>
    <mergeCell ref="EB83:ER83"/>
    <mergeCell ref="BX81:CE81"/>
    <mergeCell ref="CF81:CR81"/>
    <mergeCell ref="CS81:DK81"/>
    <mergeCell ref="DL81:EA81"/>
    <mergeCell ref="EB81:ER81"/>
    <mergeCell ref="A82:BW82"/>
    <mergeCell ref="BX82:CE82"/>
    <mergeCell ref="CF82:CR82"/>
    <mergeCell ref="CS82:DK82"/>
    <mergeCell ref="DL82:EA82"/>
    <mergeCell ref="EB79:ER79"/>
    <mergeCell ref="A80:BW80"/>
    <mergeCell ref="BX80:CE80"/>
    <mergeCell ref="CF80:CR80"/>
    <mergeCell ref="CS80:DK80"/>
    <mergeCell ref="DL80:EA80"/>
    <mergeCell ref="EB80:ER80"/>
    <mergeCell ref="BX78:CE78"/>
    <mergeCell ref="CF78:CR78"/>
    <mergeCell ref="CS78:DK78"/>
    <mergeCell ref="DL78:EA78"/>
    <mergeCell ref="EB78:ER78"/>
    <mergeCell ref="A79:BW79"/>
    <mergeCell ref="BX79:CE79"/>
    <mergeCell ref="CF79:CR79"/>
    <mergeCell ref="CS79:DK79"/>
    <mergeCell ref="DL79:EA79"/>
    <mergeCell ref="CS125:DK125"/>
    <mergeCell ref="DL125:EA125"/>
    <mergeCell ref="EB125:ER125"/>
    <mergeCell ref="CS126:DK126"/>
    <mergeCell ref="DL126:EA126"/>
    <mergeCell ref="EB126:ER126"/>
    <mergeCell ref="EB75:ER75"/>
    <mergeCell ref="A120:ER120"/>
    <mergeCell ref="A105:BW105"/>
    <mergeCell ref="A76:BW76"/>
    <mergeCell ref="BX76:CE76"/>
    <mergeCell ref="CF76:CR76"/>
    <mergeCell ref="CS76:DK76"/>
    <mergeCell ref="DL76:EA76"/>
    <mergeCell ref="EB76:ER76"/>
    <mergeCell ref="EB102:ER102"/>
    <mergeCell ref="BX74:CE74"/>
    <mergeCell ref="CF74:CR74"/>
    <mergeCell ref="CS74:DK74"/>
    <mergeCell ref="DL74:EA74"/>
    <mergeCell ref="EB74:ER74"/>
    <mergeCell ref="A75:BW75"/>
    <mergeCell ref="BX75:CE75"/>
    <mergeCell ref="CF75:CR75"/>
    <mergeCell ref="CS75:DK75"/>
    <mergeCell ref="DL75:EA75"/>
    <mergeCell ref="EB72:ER72"/>
    <mergeCell ref="BX73:CE73"/>
    <mergeCell ref="CF73:CR73"/>
    <mergeCell ref="CS73:DK73"/>
    <mergeCell ref="DL73:EA73"/>
    <mergeCell ref="EB73:ER73"/>
    <mergeCell ref="BX71:CE71"/>
    <mergeCell ref="CF71:CR71"/>
    <mergeCell ref="CS71:DK71"/>
    <mergeCell ref="DL71:EA71"/>
    <mergeCell ref="EB71:ER71"/>
    <mergeCell ref="A72:BW72"/>
    <mergeCell ref="BX72:CE72"/>
    <mergeCell ref="CF72:CR72"/>
    <mergeCell ref="CS72:DK72"/>
    <mergeCell ref="DL72:EA72"/>
    <mergeCell ref="I309:BB309"/>
    <mergeCell ref="I316:BB316"/>
    <mergeCell ref="I318:BB318"/>
    <mergeCell ref="I317:BB317"/>
    <mergeCell ref="I319:BB319"/>
    <mergeCell ref="A71:BW71"/>
    <mergeCell ref="A74:BW74"/>
    <mergeCell ref="A78:BW78"/>
    <mergeCell ref="A81:BW81"/>
    <mergeCell ref="A84:BW84"/>
    <mergeCell ref="CF69:CR69"/>
    <mergeCell ref="CS69:DK69"/>
    <mergeCell ref="DL69:EA69"/>
    <mergeCell ref="EB69:ER69"/>
    <mergeCell ref="A70:BW70"/>
    <mergeCell ref="BX70:CE70"/>
    <mergeCell ref="CF70:CR70"/>
    <mergeCell ref="CS70:DK70"/>
    <mergeCell ref="DL70:EA70"/>
    <mergeCell ref="EB70:ER70"/>
    <mergeCell ref="CS127:DK127"/>
    <mergeCell ref="DL127:EA127"/>
    <mergeCell ref="EB127:ER127"/>
    <mergeCell ref="A128:BW128"/>
    <mergeCell ref="BX128:CE128"/>
    <mergeCell ref="CF128:CR128"/>
    <mergeCell ref="CS128:DK128"/>
    <mergeCell ref="DL128:EA128"/>
    <mergeCell ref="EB128:ER128"/>
    <mergeCell ref="DL67:EA67"/>
    <mergeCell ref="EB67:ER67"/>
    <mergeCell ref="A68:BW68"/>
    <mergeCell ref="BX68:CE68"/>
    <mergeCell ref="CF68:CR68"/>
    <mergeCell ref="CS68:DK68"/>
    <mergeCell ref="DL68:EA68"/>
    <mergeCell ref="EB68:ER68"/>
    <mergeCell ref="EB103:ER103"/>
    <mergeCell ref="A66:BW66"/>
    <mergeCell ref="BX66:CE66"/>
    <mergeCell ref="CF66:CR66"/>
    <mergeCell ref="CS66:DK66"/>
    <mergeCell ref="A67:BW67"/>
    <mergeCell ref="BX67:CE67"/>
    <mergeCell ref="CF67:CR67"/>
    <mergeCell ref="CS67:DK67"/>
    <mergeCell ref="BX77:CE77"/>
    <mergeCell ref="EB101:ER101"/>
    <mergeCell ref="A64:BW64"/>
    <mergeCell ref="BX64:CE64"/>
    <mergeCell ref="CF64:CR64"/>
    <mergeCell ref="A129:BW129"/>
    <mergeCell ref="BX129:CE129"/>
    <mergeCell ref="CF129:CR129"/>
    <mergeCell ref="A65:BW65"/>
    <mergeCell ref="BX65:CE65"/>
    <mergeCell ref="CF65:CR65"/>
    <mergeCell ref="CS129:DK129"/>
    <mergeCell ref="DL129:EA129"/>
    <mergeCell ref="EB129:ER129"/>
    <mergeCell ref="BX130:CE130"/>
    <mergeCell ref="CF130:CR130"/>
    <mergeCell ref="CS130:DK130"/>
    <mergeCell ref="DL130:EA130"/>
    <mergeCell ref="CS60:DK60"/>
    <mergeCell ref="A58:BW58"/>
    <mergeCell ref="BX58:CE58"/>
    <mergeCell ref="CF58:CR58"/>
    <mergeCell ref="EB130:ER130"/>
    <mergeCell ref="A62:BW62"/>
    <mergeCell ref="A63:BW63"/>
    <mergeCell ref="BX62:CE62"/>
    <mergeCell ref="CF62:CR62"/>
    <mergeCell ref="BX63:CE63"/>
    <mergeCell ref="CF59:CR59"/>
    <mergeCell ref="A130:BW130"/>
    <mergeCell ref="A61:BW61"/>
    <mergeCell ref="BX61:CE61"/>
    <mergeCell ref="CF61:CR61"/>
    <mergeCell ref="A60:BW60"/>
    <mergeCell ref="CF63:CR63"/>
    <mergeCell ref="CF127:CR127"/>
    <mergeCell ref="A69:BW69"/>
    <mergeCell ref="BX69:CE69"/>
    <mergeCell ref="DL131:EA131"/>
    <mergeCell ref="EB131:ER131"/>
    <mergeCell ref="BX132:CE133"/>
    <mergeCell ref="CF132:CR133"/>
    <mergeCell ref="CS132:DK133"/>
    <mergeCell ref="DL132:EA133"/>
    <mergeCell ref="EB132:ER133"/>
    <mergeCell ref="BX131:CE131"/>
    <mergeCell ref="CF131:CR131"/>
    <mergeCell ref="DL55:EA55"/>
    <mergeCell ref="EB55:ER55"/>
    <mergeCell ref="A56:BW56"/>
    <mergeCell ref="BX56:CE57"/>
    <mergeCell ref="CF56:CR57"/>
    <mergeCell ref="A57:BW57"/>
    <mergeCell ref="CS56:DK57"/>
    <mergeCell ref="DL56:EA57"/>
    <mergeCell ref="I307:BB307"/>
    <mergeCell ref="I308:BB308"/>
    <mergeCell ref="A55:BW55"/>
    <mergeCell ref="A131:BW131"/>
    <mergeCell ref="A59:BW59"/>
    <mergeCell ref="A73:BW73"/>
    <mergeCell ref="A118:ER118"/>
    <mergeCell ref="A268:BW268"/>
    <mergeCell ref="BX268:CE268"/>
    <mergeCell ref="CF268:CR268"/>
    <mergeCell ref="CS268:DK268"/>
    <mergeCell ref="DL268:EA268"/>
    <mergeCell ref="EB268:ER268"/>
    <mergeCell ref="EB53:ER53"/>
    <mergeCell ref="A54:BW54"/>
    <mergeCell ref="BX54:CE54"/>
    <mergeCell ref="CF54:CR54"/>
    <mergeCell ref="CS54:DK54"/>
    <mergeCell ref="DL54:EA54"/>
    <mergeCell ref="DL135:EA135"/>
    <mergeCell ref="DL50:EA51"/>
    <mergeCell ref="A53:BW53"/>
    <mergeCell ref="BX53:CE53"/>
    <mergeCell ref="CF53:CR53"/>
    <mergeCell ref="DL53:EA53"/>
    <mergeCell ref="A52:BW52"/>
    <mergeCell ref="CF52:CR52"/>
    <mergeCell ref="CS52:DK52"/>
    <mergeCell ref="DL52:EA52"/>
    <mergeCell ref="EB49:ER49"/>
    <mergeCell ref="A134:BW134"/>
    <mergeCell ref="BX134:CE134"/>
    <mergeCell ref="CF134:CR134"/>
    <mergeCell ref="CS134:DK134"/>
    <mergeCell ref="DL134:EA134"/>
    <mergeCell ref="EB134:ER134"/>
    <mergeCell ref="A50:BW50"/>
    <mergeCell ref="BX50:CE51"/>
    <mergeCell ref="CF50:CR51"/>
    <mergeCell ref="EB135:ER135"/>
    <mergeCell ref="EB50:ER51"/>
    <mergeCell ref="EB54:ER54"/>
    <mergeCell ref="A47:BW47"/>
    <mergeCell ref="BX47:CE48"/>
    <mergeCell ref="CF47:CR48"/>
    <mergeCell ref="A48:BW48"/>
    <mergeCell ref="A135:BW135"/>
    <mergeCell ref="BX135:CE135"/>
    <mergeCell ref="CF77:CR77"/>
    <mergeCell ref="EB137:ER137"/>
    <mergeCell ref="CF43:CR43"/>
    <mergeCell ref="A44:BW44"/>
    <mergeCell ref="BX44:CE44"/>
    <mergeCell ref="CF44:CR44"/>
    <mergeCell ref="A136:BW136"/>
    <mergeCell ref="BX136:CE136"/>
    <mergeCell ref="CF136:CR136"/>
    <mergeCell ref="BX60:CE60"/>
    <mergeCell ref="CF60:CR60"/>
    <mergeCell ref="DL138:EA138"/>
    <mergeCell ref="EB138:ER138"/>
    <mergeCell ref="CS136:DK136"/>
    <mergeCell ref="DL136:EA136"/>
    <mergeCell ref="EB136:ER136"/>
    <mergeCell ref="A137:BW137"/>
    <mergeCell ref="BX137:CE137"/>
    <mergeCell ref="CF137:CR137"/>
    <mergeCell ref="CS137:DK137"/>
    <mergeCell ref="DL137:EA137"/>
    <mergeCell ref="CS135:DK135"/>
    <mergeCell ref="CF135:CR135"/>
    <mergeCell ref="A49:BW49"/>
    <mergeCell ref="BX49:CE49"/>
    <mergeCell ref="CF49:CR49"/>
    <mergeCell ref="A51:BW51"/>
    <mergeCell ref="CS50:DK51"/>
    <mergeCell ref="CS55:DK55"/>
    <mergeCell ref="CS131:DK131"/>
    <mergeCell ref="BX59:CE59"/>
    <mergeCell ref="EB141:ER141"/>
    <mergeCell ref="BX40:CE41"/>
    <mergeCell ref="CF40:CR41"/>
    <mergeCell ref="A43:BW43"/>
    <mergeCell ref="BX43:CE43"/>
    <mergeCell ref="A42:BW42"/>
    <mergeCell ref="BX42:CE42"/>
    <mergeCell ref="CF42:CR42"/>
    <mergeCell ref="A138:BW138"/>
    <mergeCell ref="CS138:DK138"/>
    <mergeCell ref="A38:BW38"/>
    <mergeCell ref="BX139:CE140"/>
    <mergeCell ref="CF139:CR140"/>
    <mergeCell ref="A140:BW140"/>
    <mergeCell ref="A40:BW40"/>
    <mergeCell ref="A41:BW41"/>
    <mergeCell ref="BX138:CE138"/>
    <mergeCell ref="CF138:CR138"/>
    <mergeCell ref="BX55:CE55"/>
    <mergeCell ref="CF55:CR55"/>
    <mergeCell ref="EF18:ER18"/>
    <mergeCell ref="EF23:ER23"/>
    <mergeCell ref="BX38:CE38"/>
    <mergeCell ref="CF38:CR38"/>
    <mergeCell ref="DL36:EA36"/>
    <mergeCell ref="EB36:ER36"/>
    <mergeCell ref="CS37:DK37"/>
    <mergeCell ref="CF36:CR36"/>
    <mergeCell ref="CS38:DK38"/>
    <mergeCell ref="DL38:EA38"/>
    <mergeCell ref="EF19:ER19"/>
    <mergeCell ref="EB37:ER37"/>
    <mergeCell ref="BN18:BO18"/>
    <mergeCell ref="BQ18:CE18"/>
    <mergeCell ref="CF18:CH18"/>
    <mergeCell ref="A20:BN20"/>
    <mergeCell ref="CI18:CK18"/>
    <mergeCell ref="BG18:BJ18"/>
    <mergeCell ref="A30:EQ30"/>
    <mergeCell ref="EF24:ER24"/>
    <mergeCell ref="DR13:EF13"/>
    <mergeCell ref="EG13:EI13"/>
    <mergeCell ref="A302:H304"/>
    <mergeCell ref="A36:BW36"/>
    <mergeCell ref="BX36:CE36"/>
    <mergeCell ref="A37:BW37"/>
    <mergeCell ref="CF37:CR37"/>
    <mergeCell ref="BX141:CE141"/>
    <mergeCell ref="CF141:CR141"/>
    <mergeCell ref="A139:BW139"/>
    <mergeCell ref="BI16:CD16"/>
    <mergeCell ref="CH16:CL16"/>
    <mergeCell ref="AY16:BE16"/>
    <mergeCell ref="BF16:BH16"/>
    <mergeCell ref="CE16:CG16"/>
    <mergeCell ref="CM16:CO16"/>
    <mergeCell ref="DL13:DN13"/>
    <mergeCell ref="CS1:ER1"/>
    <mergeCell ref="CS4:ER4"/>
    <mergeCell ref="DJ7:ER7"/>
    <mergeCell ref="DJ8:ER8"/>
    <mergeCell ref="DJ9:ER9"/>
    <mergeCell ref="DJ10:ER10"/>
    <mergeCell ref="CS2:ER2"/>
    <mergeCell ref="EJ13:EL13"/>
    <mergeCell ref="DO13:DP13"/>
    <mergeCell ref="DL144:EA144"/>
    <mergeCell ref="EB144:ER144"/>
    <mergeCell ref="A142:BW142"/>
    <mergeCell ref="DY11:ER11"/>
    <mergeCell ref="DJ11:DV11"/>
    <mergeCell ref="DJ6:ER6"/>
    <mergeCell ref="EF16:ER17"/>
    <mergeCell ref="DJ12:DV12"/>
    <mergeCell ref="DY12:ER12"/>
    <mergeCell ref="DJ13:DK13"/>
    <mergeCell ref="A19:BC19"/>
    <mergeCell ref="A144:BW144"/>
    <mergeCell ref="BX144:CE144"/>
    <mergeCell ref="CF144:CR144"/>
    <mergeCell ref="CS144:DK144"/>
    <mergeCell ref="A24:AD24"/>
    <mergeCell ref="A141:BW141"/>
    <mergeCell ref="BX37:CE37"/>
    <mergeCell ref="A28:ER28"/>
    <mergeCell ref="A39:BW39"/>
    <mergeCell ref="A77:BW77"/>
    <mergeCell ref="A145:BW145"/>
    <mergeCell ref="BX145:CE145"/>
    <mergeCell ref="CF145:CR145"/>
    <mergeCell ref="A143:BW143"/>
    <mergeCell ref="BX39:CE39"/>
    <mergeCell ref="CF39:CR39"/>
    <mergeCell ref="A46:BW46"/>
    <mergeCell ref="BX46:CE46"/>
    <mergeCell ref="CF46:CR46"/>
    <mergeCell ref="A122:ER122"/>
    <mergeCell ref="A22:AA22"/>
    <mergeCell ref="A32:BW34"/>
    <mergeCell ref="BX32:CE34"/>
    <mergeCell ref="CF32:CR34"/>
    <mergeCell ref="CS32:ER32"/>
    <mergeCell ref="BX52:CE52"/>
    <mergeCell ref="A35:BW35"/>
    <mergeCell ref="BX35:CE35"/>
    <mergeCell ref="CF35:CR35"/>
    <mergeCell ref="EB52:ER52"/>
    <mergeCell ref="A86:BW86"/>
    <mergeCell ref="BX86:CE86"/>
    <mergeCell ref="CF86:CR86"/>
    <mergeCell ref="CS86:DK86"/>
    <mergeCell ref="DL86:EA86"/>
    <mergeCell ref="EB86:ER86"/>
    <mergeCell ref="CS77:DK77"/>
    <mergeCell ref="DL77:EA77"/>
    <mergeCell ref="EB77:ER77"/>
    <mergeCell ref="BX142:CE142"/>
    <mergeCell ref="CF142:CR142"/>
    <mergeCell ref="CS142:DK142"/>
    <mergeCell ref="DL142:EA142"/>
    <mergeCell ref="EB142:ER142"/>
    <mergeCell ref="CS139:DK140"/>
    <mergeCell ref="CS141:DK141"/>
    <mergeCell ref="DL139:EA140"/>
    <mergeCell ref="EB139:ER140"/>
    <mergeCell ref="DL141:EA141"/>
    <mergeCell ref="BX143:CE143"/>
    <mergeCell ref="CF143:CR143"/>
    <mergeCell ref="CS143:DK143"/>
    <mergeCell ref="DL143:EA143"/>
    <mergeCell ref="EB143:ER143"/>
    <mergeCell ref="A169:BW169"/>
    <mergeCell ref="BX169:CE169"/>
    <mergeCell ref="CF169:CR169"/>
    <mergeCell ref="CS169:DK169"/>
    <mergeCell ref="DL169:EA169"/>
    <mergeCell ref="EB169:ER169"/>
    <mergeCell ref="A178:BW178"/>
    <mergeCell ref="BX178:CE178"/>
    <mergeCell ref="CF178:CR178"/>
    <mergeCell ref="CS178:DK178"/>
    <mergeCell ref="DL178:EA178"/>
    <mergeCell ref="EB178:ER178"/>
    <mergeCell ref="A170:BW170"/>
    <mergeCell ref="BX170:CE170"/>
    <mergeCell ref="CF170:CR170"/>
    <mergeCell ref="DL232:EA232"/>
    <mergeCell ref="EB232:ER232"/>
    <mergeCell ref="BX233:CE233"/>
    <mergeCell ref="CF233:CR233"/>
    <mergeCell ref="CS233:DK233"/>
    <mergeCell ref="DL233:EA233"/>
    <mergeCell ref="EB233:ER233"/>
    <mergeCell ref="A259:BW259"/>
    <mergeCell ref="BX259:CE259"/>
    <mergeCell ref="CF259:CR259"/>
    <mergeCell ref="CS259:DK259"/>
    <mergeCell ref="DL259:EA259"/>
    <mergeCell ref="EB259:ER259"/>
    <mergeCell ref="BC321:BK321"/>
    <mergeCell ref="BL321:BT321"/>
    <mergeCell ref="BU321:DE321"/>
    <mergeCell ref="BU326:DE326"/>
    <mergeCell ref="BC327:BK327"/>
    <mergeCell ref="BL327:BT327"/>
    <mergeCell ref="BU327:DE327"/>
    <mergeCell ref="BU328:DE328"/>
    <mergeCell ref="BL341:BT341"/>
    <mergeCell ref="BU341:DE341"/>
    <mergeCell ref="BL333:BT333"/>
    <mergeCell ref="BU333:DE333"/>
    <mergeCell ref="BC334:BK334"/>
    <mergeCell ref="BL334:BT334"/>
    <mergeCell ref="BL335:BT335"/>
    <mergeCell ref="BU335:DE335"/>
    <mergeCell ref="BC345:BK345"/>
    <mergeCell ref="BL345:BT345"/>
    <mergeCell ref="BU345:DE345"/>
    <mergeCell ref="BC332:BK332"/>
    <mergeCell ref="BL332:BT332"/>
    <mergeCell ref="BU332:DE332"/>
    <mergeCell ref="BC346:BK347"/>
    <mergeCell ref="BL346:BT347"/>
    <mergeCell ref="BU346:DE347"/>
    <mergeCell ref="BC310:BK310"/>
    <mergeCell ref="BL310:BT310"/>
    <mergeCell ref="BU310:DE310"/>
    <mergeCell ref="BC341:BK341"/>
    <mergeCell ref="BC336:BK336"/>
    <mergeCell ref="BU334:DE334"/>
    <mergeCell ref="BC335:BK335"/>
    <mergeCell ref="DF310:DT310"/>
    <mergeCell ref="DU310:EG310"/>
    <mergeCell ref="BL343:BT344"/>
    <mergeCell ref="BU343:DE344"/>
    <mergeCell ref="BL336:BT336"/>
    <mergeCell ref="BU336:DE336"/>
    <mergeCell ref="DU314:EG314"/>
    <mergeCell ref="DU315:EG315"/>
    <mergeCell ref="DU323:EG323"/>
    <mergeCell ref="DU329:EG329"/>
    <mergeCell ref="EH310:ER310"/>
    <mergeCell ref="A311:H311"/>
    <mergeCell ref="I311:BB311"/>
    <mergeCell ref="BC311:BK311"/>
    <mergeCell ref="BL311:BT311"/>
    <mergeCell ref="BU311:DE311"/>
    <mergeCell ref="DF311:DT311"/>
    <mergeCell ref="DU311:EG311"/>
    <mergeCell ref="EH311:ER311"/>
    <mergeCell ref="I310:BB310"/>
    <mergeCell ref="I312:BB312"/>
    <mergeCell ref="BC312:BK312"/>
    <mergeCell ref="BL312:BT312"/>
    <mergeCell ref="BU312:DE312"/>
    <mergeCell ref="DF312:DT312"/>
    <mergeCell ref="DU312:EG312"/>
    <mergeCell ref="I313:BB313"/>
    <mergeCell ref="BC313:BK313"/>
    <mergeCell ref="BL313:BT313"/>
    <mergeCell ref="BU313:DE313"/>
    <mergeCell ref="DF313:DT313"/>
    <mergeCell ref="BC314:BK314"/>
    <mergeCell ref="BL314:BT314"/>
    <mergeCell ref="BU314:DE314"/>
    <mergeCell ref="DF314:DT314"/>
    <mergeCell ref="EH312:ER312"/>
    <mergeCell ref="DU313:EG313"/>
    <mergeCell ref="EH313:ER313"/>
    <mergeCell ref="EH314:ER314"/>
    <mergeCell ref="A315:H315"/>
    <mergeCell ref="I315:BB315"/>
    <mergeCell ref="BC315:BK315"/>
    <mergeCell ref="BL315:BT315"/>
    <mergeCell ref="BU315:DE315"/>
    <mergeCell ref="DF315:DT315"/>
    <mergeCell ref="EH315:ER315"/>
    <mergeCell ref="I314:BB314"/>
    <mergeCell ref="A322:H322"/>
    <mergeCell ref="I322:BB322"/>
    <mergeCell ref="BC322:BK322"/>
    <mergeCell ref="BL322:BT322"/>
    <mergeCell ref="BU322:DE322"/>
    <mergeCell ref="DF322:DT322"/>
    <mergeCell ref="DU322:EG322"/>
    <mergeCell ref="EH322:ER322"/>
    <mergeCell ref="A323:H323"/>
    <mergeCell ref="I323:BB323"/>
    <mergeCell ref="BC323:BK323"/>
    <mergeCell ref="BL323:BT323"/>
    <mergeCell ref="BU323:DE323"/>
    <mergeCell ref="DF323:DT323"/>
    <mergeCell ref="EH323:ER323"/>
    <mergeCell ref="EH325:ER325"/>
    <mergeCell ref="A324:H324"/>
    <mergeCell ref="I324:BB324"/>
    <mergeCell ref="BC324:BK324"/>
    <mergeCell ref="BL324:BT324"/>
    <mergeCell ref="BU324:DE324"/>
    <mergeCell ref="DF324:DT324"/>
    <mergeCell ref="DU324:EG324"/>
    <mergeCell ref="EH324:ER324"/>
    <mergeCell ref="A325:H325"/>
    <mergeCell ref="I325:BB325"/>
    <mergeCell ref="BC325:BK325"/>
    <mergeCell ref="BL325:BT325"/>
    <mergeCell ref="BU325:DE325"/>
    <mergeCell ref="DF325:DT325"/>
    <mergeCell ref="DU325:EG325"/>
    <mergeCell ref="EH330:ER330"/>
    <mergeCell ref="DF328:DT328"/>
    <mergeCell ref="DU328:EG328"/>
    <mergeCell ref="EH328:ER328"/>
    <mergeCell ref="A329:H329"/>
    <mergeCell ref="I329:BB329"/>
    <mergeCell ref="BC329:BK329"/>
    <mergeCell ref="BL329:BT329"/>
    <mergeCell ref="BU329:DE329"/>
    <mergeCell ref="DF329:DT329"/>
    <mergeCell ref="DU331:EG331"/>
    <mergeCell ref="EH331:ER331"/>
    <mergeCell ref="EH329:ER329"/>
    <mergeCell ref="A330:H330"/>
    <mergeCell ref="I330:BB330"/>
    <mergeCell ref="BC330:BK330"/>
    <mergeCell ref="BL330:BT330"/>
    <mergeCell ref="BU330:DE330"/>
    <mergeCell ref="DF330:DT330"/>
    <mergeCell ref="DU330:EG330"/>
    <mergeCell ref="I337:BB337"/>
    <mergeCell ref="BC337:BK337"/>
    <mergeCell ref="BL337:BT337"/>
    <mergeCell ref="BU337:DE337"/>
    <mergeCell ref="DF337:DT337"/>
    <mergeCell ref="BC331:BK331"/>
    <mergeCell ref="BL331:BT331"/>
    <mergeCell ref="BU331:DE331"/>
    <mergeCell ref="DF331:DT331"/>
    <mergeCell ref="DU337:EG337"/>
    <mergeCell ref="EH337:ER337"/>
    <mergeCell ref="A338:H338"/>
    <mergeCell ref="A339:H339"/>
    <mergeCell ref="I338:BB338"/>
    <mergeCell ref="BC338:BK338"/>
    <mergeCell ref="BL338:BT338"/>
    <mergeCell ref="BU338:DE338"/>
    <mergeCell ref="DF338:DT338"/>
    <mergeCell ref="A337:H337"/>
    <mergeCell ref="DU338:EG338"/>
    <mergeCell ref="EH338:ER338"/>
    <mergeCell ref="I339:BB339"/>
    <mergeCell ref="BC339:BK339"/>
    <mergeCell ref="BL339:BT339"/>
    <mergeCell ref="BU339:DE339"/>
    <mergeCell ref="DF339:DT339"/>
    <mergeCell ref="DU339:EG339"/>
    <mergeCell ref="EH339:ER339"/>
    <mergeCell ref="DU340:EG340"/>
    <mergeCell ref="EH340:ER340"/>
    <mergeCell ref="A340:H340"/>
    <mergeCell ref="I340:BB340"/>
    <mergeCell ref="BC340:BK340"/>
    <mergeCell ref="BL340:BT340"/>
    <mergeCell ref="BU340:DE340"/>
    <mergeCell ref="DF340:DT340"/>
    <mergeCell ref="A234:BW234"/>
    <mergeCell ref="BX234:CE234"/>
    <mergeCell ref="CF234:CR234"/>
    <mergeCell ref="CS234:DK234"/>
    <mergeCell ref="DL234:EA234"/>
    <mergeCell ref="EB234:ER23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9" r:id="rId1"/>
  <rowBreaks count="8" manualBreakCount="8">
    <brk id="38" max="147" man="1"/>
    <brk id="83" max="147" man="1"/>
    <brk id="107" max="147" man="1"/>
    <brk id="116" max="147" man="1"/>
    <brk id="207" max="147" man="1"/>
    <brk id="298" max="147" man="1"/>
    <brk id="315" max="147" man="1"/>
    <brk id="335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2020-11-24T05:08:55Z</cp:lastPrinted>
  <dcterms:created xsi:type="dcterms:W3CDTF">2011-01-11T10:25:48Z</dcterms:created>
  <dcterms:modified xsi:type="dcterms:W3CDTF">2020-11-24T05:20:34Z</dcterms:modified>
  <cp:category/>
  <cp:version/>
  <cp:contentType/>
  <cp:contentStatus/>
</cp:coreProperties>
</file>